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栋" sheetId="4" r:id="rId1"/>
    <sheet name="3栋" sheetId="1" r:id="rId2"/>
  </sheets>
  <definedNames>
    <definedName name="_xlnm._FilterDatabase" localSheetId="1" hidden="1">'3栋'!$A$1:$O$19</definedName>
    <definedName name="_xlnm._FilterDatabase" localSheetId="0" hidden="1">'2栋'!$A$1:$O$18</definedName>
  </definedNames>
  <calcPr calcId="144525"/>
</workbook>
</file>

<file path=xl/sharedStrings.xml><?xml version="1.0" encoding="utf-8"?>
<sst xmlns="http://schemas.openxmlformats.org/spreadsheetml/2006/main" count="98" uniqueCount="47">
  <si>
    <t>商品房销售价目表（调整）</t>
  </si>
  <si>
    <r>
      <t>房地产开发企业名称或中介服务机构名称：</t>
    </r>
    <r>
      <rPr>
        <u/>
        <sz val="14"/>
        <rFont val="仿宋_GB2312"/>
        <charset val="134"/>
      </rPr>
      <t xml:space="preserve">佛冈县中凯房地产开发有限公司          </t>
    </r>
  </si>
  <si>
    <t>项目名称：</t>
  </si>
  <si>
    <t>佛冈华府C区</t>
  </si>
  <si>
    <t>地址：</t>
  </si>
  <si>
    <t>佛冈县石角镇教育南路42号</t>
  </si>
  <si>
    <t>销售价格备案编号：[2026]061号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</si>
  <si>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</si>
  <si>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</si>
  <si>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</si>
  <si>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</si>
  <si>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</si>
  <si>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</si>
  <si>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</si>
  <si>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t>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</si>
  <si>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分摊的共有建筑面积（m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</si>
  <si>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套内建筑面积（m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</si>
  <si>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原建筑面积单价（元/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</si>
  <si>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r>
      <t>现建筑面积单价（元/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</si>
  <si>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t>原总售价（元）</t>
  </si>
  <si>
    <t>现总售价（元）</t>
  </si>
  <si>
    <t>销售状态</t>
  </si>
  <si>
    <t>备注</t>
  </si>
  <si>
    <t>2栋2单元</t>
  </si>
  <si>
    <t>26层</t>
  </si>
  <si>
    <t>三房两厅一卫</t>
  </si>
  <si>
    <t>未售</t>
  </si>
  <si>
    <t>毛坯</t>
  </si>
  <si>
    <r>
      <t>2</t>
    </r>
    <r>
      <rPr>
        <sz val="14"/>
        <rFont val="宋体"/>
        <charset val="0"/>
      </rPr>
      <t>栋2单元</t>
    </r>
  </si>
  <si>
    <t>9层</t>
  </si>
  <si>
    <t>两房两厅一卫</t>
  </si>
  <si>
    <t>三房两厅两卫</t>
  </si>
  <si>
    <t>本楼栋总面积/均价</t>
  </si>
  <si>
    <t>本栋待销售住宅共138套。本次办理销售住宅3套，销售住宅总建筑面积：266.67㎡，套内面积：217.73㎡，分摊面积：48.94㎡，销售均价：6897元/㎡（建筑面积）</t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</si>
  <si>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</si>
  <si>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</si>
  <si>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</si>
  <si>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企业物价员：</t>
  </si>
  <si>
    <t>价格举报投诉电话：12345</t>
  </si>
  <si>
    <t>企业投诉电话：</t>
  </si>
  <si>
    <r>
      <t>原建筑面积（m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</si>
  <si>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现建筑面积（m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</si>
  <si>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t>3栋1单元</t>
  </si>
  <si>
    <t>四房两厅两卫</t>
  </si>
  <si>
    <t>精装</t>
  </si>
  <si>
    <t>3栋2单元</t>
  </si>
  <si>
    <t>本栋待销售住宅共92套。本次办理销售住宅4套，销售住宅总建筑面积：481.52㎡，套内面积：388.83㎡，分摊面积：92.69㎡，销售均价：6961元/㎡（建筑面积）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</si>
</sst>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2"/>
      <name val="宋体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</font>
    <font>
      <sz val="14"/>
      <name val="宋体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theme="1"/>
      <name val="宋体"/>
      <charset val="134"/>
      <scheme val="minor"/>
    </font>
    <font>
      <u/>
      <sz val="14"/>
      <name val="仿宋_GB2312"/>
      <charset val="134"/>
    </font>
    <font>
      <vertAlign val="superscript"/>
      <sz val="14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6" borderId="5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4" fillId="2" borderId="4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31" fontId="3" fillId="0" borderId="0" xfId="0" applyNumberFormat="1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2" xfId="4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49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8"/>
  <sheetViews>
    <sheetView tabSelected="1" workbookViewId="0">
      <selection activeCell="Q10" sqref="Q10"/>
    </sheetView>
  </sheetViews>
  <sheetFormatPr defaultColWidth="8.8" defaultRowHeight="14.25"/>
  <cols>
    <col min="1" max="1" width="4.3" customWidth="1"/>
    <col min="2" max="2" width="13.375" customWidth="1"/>
    <col min="3" max="3" width="6.3" customWidth="1"/>
    <col min="4" max="4" width="7.625" customWidth="1"/>
    <col min="5" max="5" width="17.625" style="2" customWidth="1"/>
    <col min="6" max="6" width="7.5" customWidth="1"/>
    <col min="7" max="13" width="14" customWidth="1"/>
    <col min="14" max="14" width="7.89166666666667" customWidth="1"/>
  </cols>
  <sheetData>
    <row r="2" ht="21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5">
      <c r="A4" s="7" t="s">
        <v>1</v>
      </c>
      <c r="B4" s="7"/>
      <c r="C4" s="7"/>
      <c r="D4" s="7"/>
      <c r="E4" s="8"/>
      <c r="F4" s="7"/>
      <c r="G4" s="7"/>
      <c r="H4" s="7"/>
      <c r="I4" s="29"/>
      <c r="J4" s="29"/>
      <c r="K4" s="10" t="s">
        <v>2</v>
      </c>
      <c r="L4" s="10" t="s">
        <v>3</v>
      </c>
      <c r="M4" s="10"/>
      <c r="N4" s="10"/>
      <c r="O4" s="10"/>
    </row>
    <row r="5" ht="18.75" spans="1:15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</row>
    <row r="6" ht="18.75" spans="1:15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30">
        <v>46149</v>
      </c>
      <c r="M6" s="10"/>
      <c r="N6" s="10"/>
      <c r="O6" s="10"/>
    </row>
    <row r="7" ht="61" customHeight="1" spans="1:15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</row>
    <row r="8" customFormat="1" ht="38" customHeight="1" spans="1:15">
      <c r="A8" s="18">
        <v>1</v>
      </c>
      <c r="B8" s="31" t="s">
        <v>23</v>
      </c>
      <c r="C8" s="34">
        <v>2601</v>
      </c>
      <c r="D8" s="35" t="s">
        <v>24</v>
      </c>
      <c r="E8" s="36" t="s">
        <v>25</v>
      </c>
      <c r="F8" s="36">
        <v>3</v>
      </c>
      <c r="G8" s="37">
        <v>101.12</v>
      </c>
      <c r="H8" s="38">
        <f>G8-I8</f>
        <v>18.56</v>
      </c>
      <c r="I8" s="41">
        <v>82.56</v>
      </c>
      <c r="J8" s="22">
        <v>7484.22</v>
      </c>
      <c r="K8" s="18">
        <v>6736</v>
      </c>
      <c r="L8" s="18">
        <v>756804.64</v>
      </c>
      <c r="M8" s="18">
        <v>681144</v>
      </c>
      <c r="N8" s="18" t="s">
        <v>26</v>
      </c>
      <c r="O8" s="21" t="s">
        <v>27</v>
      </c>
    </row>
    <row r="9" customFormat="1" ht="38" customHeight="1" spans="1:15">
      <c r="A9" s="18">
        <v>2</v>
      </c>
      <c r="B9" s="39" t="s">
        <v>28</v>
      </c>
      <c r="C9" s="39">
        <v>903</v>
      </c>
      <c r="D9" s="39" t="s">
        <v>29</v>
      </c>
      <c r="E9" s="21" t="s">
        <v>30</v>
      </c>
      <c r="F9" s="21">
        <v>3</v>
      </c>
      <c r="G9" s="40">
        <v>63.55</v>
      </c>
      <c r="H9" s="40">
        <v>11.66</v>
      </c>
      <c r="I9" s="40">
        <v>51.89</v>
      </c>
      <c r="J9" s="20">
        <v>7664.6</v>
      </c>
      <c r="K9" s="18">
        <v>6898</v>
      </c>
      <c r="L9" s="18">
        <v>487085.33</v>
      </c>
      <c r="M9" s="18">
        <v>438368</v>
      </c>
      <c r="N9" s="18" t="s">
        <v>26</v>
      </c>
      <c r="O9" s="21" t="s">
        <v>27</v>
      </c>
    </row>
    <row r="10" customFormat="1" ht="38" customHeight="1" spans="1:15">
      <c r="A10" s="18">
        <v>3</v>
      </c>
      <c r="B10" s="31" t="s">
        <v>23</v>
      </c>
      <c r="C10" s="34">
        <v>2602</v>
      </c>
      <c r="D10" s="35" t="s">
        <v>24</v>
      </c>
      <c r="E10" s="36" t="s">
        <v>31</v>
      </c>
      <c r="F10" s="36">
        <v>3</v>
      </c>
      <c r="G10" s="37">
        <v>102</v>
      </c>
      <c r="H10" s="38">
        <f>G10-I10</f>
        <v>18.72</v>
      </c>
      <c r="I10" s="41">
        <v>83.28</v>
      </c>
      <c r="J10" s="20">
        <v>7841.43</v>
      </c>
      <c r="K10" s="18">
        <v>7057</v>
      </c>
      <c r="L10" s="18">
        <v>799825.97</v>
      </c>
      <c r="M10" s="18">
        <v>719814</v>
      </c>
      <c r="N10" s="18" t="s">
        <v>26</v>
      </c>
      <c r="O10" s="21" t="s">
        <v>27</v>
      </c>
    </row>
    <row r="11" ht="38" customHeight="1" spans="1:15">
      <c r="A11" s="23" t="s">
        <v>32</v>
      </c>
      <c r="B11" s="23"/>
      <c r="C11" s="23"/>
      <c r="D11" s="23"/>
      <c r="E11" s="24"/>
      <c r="F11" s="23"/>
      <c r="G11" s="20">
        <f t="shared" ref="G11:I11" si="0">SUM(G8:G10)</f>
        <v>266.67</v>
      </c>
      <c r="H11" s="20">
        <f t="shared" si="0"/>
        <v>48.94</v>
      </c>
      <c r="I11" s="20">
        <f t="shared" si="0"/>
        <v>217.73</v>
      </c>
      <c r="J11" s="18">
        <v>7663</v>
      </c>
      <c r="K11" s="18">
        <v>6897</v>
      </c>
      <c r="L11" s="18">
        <f>SUM(L8:L10)</f>
        <v>2043715.94</v>
      </c>
      <c r="M11" s="18">
        <f>SUM(M8:M10)</f>
        <v>1839326</v>
      </c>
      <c r="N11" s="31" t="s">
        <v>26</v>
      </c>
      <c r="O11" s="31" t="s">
        <v>27</v>
      </c>
    </row>
    <row r="12" s="1" customFormat="1" ht="39" customHeight="1" spans="1:15">
      <c r="A12" s="25" t="s">
        <v>33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ht="48" customHeight="1" spans="1:15">
      <c r="A13" s="11" t="s">
        <v>34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3" customHeight="1" spans="1:15">
      <c r="A14" s="11" t="s">
        <v>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9"/>
    </row>
    <row r="15" ht="18.75" spans="1: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9"/>
    </row>
    <row r="16" ht="18.75" spans="1:15">
      <c r="A16" s="10" t="s">
        <v>36</v>
      </c>
      <c r="B16" s="10"/>
      <c r="C16" s="27"/>
      <c r="D16" s="12"/>
      <c r="E16" s="28"/>
      <c r="F16" s="12"/>
      <c r="G16" s="12"/>
      <c r="H16" s="12"/>
      <c r="I16" s="12"/>
      <c r="J16" s="12"/>
      <c r="K16" s="12"/>
      <c r="L16" s="32" t="s">
        <v>37</v>
      </c>
      <c r="M16" s="32"/>
      <c r="N16" s="12"/>
      <c r="O16" s="12"/>
    </row>
    <row r="17" ht="18.75" spans="1:15">
      <c r="A17" s="27"/>
      <c r="B17" s="12"/>
      <c r="C17" s="12"/>
      <c r="D17" s="12"/>
      <c r="E17" s="28"/>
      <c r="F17" s="12"/>
      <c r="G17" s="12"/>
      <c r="H17" s="12"/>
      <c r="I17" s="12"/>
      <c r="J17" s="12"/>
      <c r="K17" s="12"/>
      <c r="L17" s="27"/>
      <c r="M17" s="12"/>
      <c r="N17" s="12"/>
      <c r="O17" s="12"/>
    </row>
    <row r="18" ht="18.75" spans="1:15">
      <c r="A18" s="10" t="s">
        <v>38</v>
      </c>
      <c r="B18" s="10"/>
      <c r="C18" s="10"/>
      <c r="D18" s="10"/>
      <c r="E18" s="11"/>
      <c r="F18" s="10"/>
      <c r="G18" s="9"/>
      <c r="H18" s="12"/>
      <c r="I18" s="12"/>
      <c r="J18" s="12"/>
      <c r="K18" s="12"/>
      <c r="L18" s="12" t="s">
        <v>39</v>
      </c>
      <c r="M18" s="33"/>
      <c r="N18" s="9"/>
      <c r="O18" s="12"/>
    </row>
  </sheetData>
  <mergeCells count="11">
    <mergeCell ref="B2:O2"/>
    <mergeCell ref="L4:O4"/>
    <mergeCell ref="L5:O5"/>
    <mergeCell ref="A6:H6"/>
    <mergeCell ref="L6:O6"/>
    <mergeCell ref="A11:F11"/>
    <mergeCell ref="A12:O12"/>
    <mergeCell ref="A13:O13"/>
    <mergeCell ref="A14:N14"/>
    <mergeCell ref="A16:B16"/>
    <mergeCell ref="A18:F18"/>
  </mergeCells>
  <conditionalFormatting sqref="N8">
    <cfRule type="cellIs" dxfId="0" priority="3" operator="equal">
      <formula>"已售"</formula>
    </cfRule>
  </conditionalFormatting>
  <conditionalFormatting sqref="N9">
    <cfRule type="cellIs" dxfId="0" priority="2" operator="equal">
      <formula>"已售"</formula>
    </cfRule>
  </conditionalFormatting>
  <conditionalFormatting sqref="N10">
    <cfRule type="cellIs" dxfId="0" priority="1" operator="equal">
      <formula>"已售"</formula>
    </cfRule>
  </conditionalFormatting>
  <conditionalFormatting sqref="N11">
    <cfRule type="cellIs" dxfId="0" priority="4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79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P19"/>
  <sheetViews>
    <sheetView workbookViewId="0">
      <selection activeCell="J17" sqref="J17"/>
    </sheetView>
  </sheetViews>
  <sheetFormatPr defaultColWidth="8.8" defaultRowHeight="14.25"/>
  <cols>
    <col min="1" max="1" width="4.3" customWidth="1"/>
    <col min="2" max="2" width="14.75" customWidth="1"/>
    <col min="3" max="3" width="6.3" customWidth="1"/>
    <col min="4" max="4" width="7.625" customWidth="1"/>
    <col min="5" max="5" width="15.875" style="2" customWidth="1"/>
    <col min="6" max="6" width="7.5" customWidth="1"/>
    <col min="7" max="13" width="14.375" customWidth="1"/>
    <col min="14" max="14" width="9.875" customWidth="1"/>
  </cols>
  <sheetData>
    <row r="2" ht="21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6">
      <c r="A4" s="7" t="s">
        <v>1</v>
      </c>
      <c r="B4" s="7"/>
      <c r="C4" s="7"/>
      <c r="D4" s="7"/>
      <c r="E4" s="8"/>
      <c r="F4" s="7"/>
      <c r="G4" s="7"/>
      <c r="H4" s="7"/>
      <c r="I4" s="29"/>
      <c r="J4" s="29"/>
      <c r="K4" s="10" t="s">
        <v>2</v>
      </c>
      <c r="L4" s="10" t="s">
        <v>3</v>
      </c>
      <c r="M4" s="10"/>
      <c r="N4" s="10"/>
      <c r="O4" s="10"/>
      <c r="P4" s="9"/>
    </row>
    <row r="5" ht="18.75" spans="1:16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  <c r="P5" s="9"/>
    </row>
    <row r="6" ht="18.75" spans="1:16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30">
        <v>46149</v>
      </c>
      <c r="M6" s="10"/>
      <c r="N6" s="10"/>
      <c r="O6" s="10"/>
      <c r="P6" s="9"/>
    </row>
    <row r="7" ht="61" customHeight="1" spans="1:16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40</v>
      </c>
      <c r="H7" s="17" t="s">
        <v>41</v>
      </c>
      <c r="I7" s="17" t="s">
        <v>15</v>
      </c>
      <c r="J7" s="17" t="s">
        <v>16</v>
      </c>
      <c r="K7" s="17" t="s">
        <v>17</v>
      </c>
      <c r="L7" s="17" t="s">
        <v>18</v>
      </c>
      <c r="M7" s="17" t="s">
        <v>19</v>
      </c>
      <c r="N7" s="17" t="s">
        <v>20</v>
      </c>
      <c r="O7" s="17" t="s">
        <v>21</v>
      </c>
      <c r="P7" s="17" t="s">
        <v>22</v>
      </c>
    </row>
    <row r="8" customFormat="1" ht="33" customHeight="1" spans="1:16">
      <c r="A8" s="18">
        <v>1</v>
      </c>
      <c r="B8" s="19" t="s">
        <v>42</v>
      </c>
      <c r="C8" s="20">
        <v>406</v>
      </c>
      <c r="D8" s="21">
        <v>4</v>
      </c>
      <c r="E8" s="21" t="s">
        <v>43</v>
      </c>
      <c r="F8" s="21">
        <v>3</v>
      </c>
      <c r="G8" s="21">
        <v>109.07</v>
      </c>
      <c r="H8" s="20">
        <v>109.85</v>
      </c>
      <c r="I8" s="20">
        <v>20.96</v>
      </c>
      <c r="J8" s="20">
        <v>88.89</v>
      </c>
      <c r="K8" s="20">
        <v>7793</v>
      </c>
      <c r="L8" s="20">
        <v>7014</v>
      </c>
      <c r="M8" s="18">
        <v>854825</v>
      </c>
      <c r="N8" s="20">
        <v>770488</v>
      </c>
      <c r="O8" s="18" t="s">
        <v>26</v>
      </c>
      <c r="P8" s="31" t="s">
        <v>44</v>
      </c>
    </row>
    <row r="9" customFormat="1" ht="33" customHeight="1" spans="1:16">
      <c r="A9" s="18">
        <v>2</v>
      </c>
      <c r="B9" s="19" t="s">
        <v>42</v>
      </c>
      <c r="C9" s="20">
        <v>304</v>
      </c>
      <c r="D9" s="21">
        <v>3</v>
      </c>
      <c r="E9" s="21" t="s">
        <v>43</v>
      </c>
      <c r="F9" s="21">
        <v>3</v>
      </c>
      <c r="G9" s="22">
        <v>122.83</v>
      </c>
      <c r="H9" s="21">
        <v>123.55</v>
      </c>
      <c r="I9" s="20">
        <v>23.57</v>
      </c>
      <c r="J9" s="20">
        <v>99.98</v>
      </c>
      <c r="K9" s="20">
        <v>7514</v>
      </c>
      <c r="L9" s="20">
        <v>6762</v>
      </c>
      <c r="M9" s="18">
        <v>927077.32</v>
      </c>
      <c r="N9" s="20">
        <v>835445</v>
      </c>
      <c r="O9" s="18" t="s">
        <v>26</v>
      </c>
      <c r="P9" s="31" t="s">
        <v>44</v>
      </c>
    </row>
    <row r="10" customFormat="1" ht="33" customHeight="1" spans="1:16">
      <c r="A10" s="18">
        <v>3</v>
      </c>
      <c r="B10" s="19" t="s">
        <v>45</v>
      </c>
      <c r="C10" s="20">
        <v>2604</v>
      </c>
      <c r="D10" s="21">
        <v>26</v>
      </c>
      <c r="E10" s="21" t="s">
        <v>43</v>
      </c>
      <c r="F10" s="21">
        <v>3</v>
      </c>
      <c r="G10" s="22">
        <v>123.33</v>
      </c>
      <c r="H10" s="21">
        <v>124.06</v>
      </c>
      <c r="I10" s="20">
        <v>24.08</v>
      </c>
      <c r="J10" s="20">
        <v>99.98</v>
      </c>
      <c r="K10" s="20">
        <v>7814</v>
      </c>
      <c r="L10" s="20">
        <v>7033</v>
      </c>
      <c r="M10" s="18">
        <v>967998</v>
      </c>
      <c r="N10" s="20">
        <v>872514</v>
      </c>
      <c r="O10" s="18" t="s">
        <v>26</v>
      </c>
      <c r="P10" s="31" t="s">
        <v>44</v>
      </c>
    </row>
    <row r="11" customFormat="1" ht="33" customHeight="1" spans="1:16">
      <c r="A11" s="18">
        <v>4</v>
      </c>
      <c r="B11" s="19" t="s">
        <v>45</v>
      </c>
      <c r="C11" s="20">
        <v>2704</v>
      </c>
      <c r="D11" s="21">
        <v>27</v>
      </c>
      <c r="E11" s="21" t="s">
        <v>43</v>
      </c>
      <c r="F11" s="21">
        <v>3</v>
      </c>
      <c r="G11" s="22">
        <v>123.33</v>
      </c>
      <c r="H11" s="21">
        <v>124.06</v>
      </c>
      <c r="I11" s="20">
        <v>24.08</v>
      </c>
      <c r="J11" s="20">
        <v>99.98</v>
      </c>
      <c r="K11" s="20">
        <v>7814</v>
      </c>
      <c r="L11" s="20">
        <v>7033</v>
      </c>
      <c r="M11" s="18">
        <v>967998</v>
      </c>
      <c r="N11" s="20">
        <v>872514</v>
      </c>
      <c r="O11" s="18" t="s">
        <v>26</v>
      </c>
      <c r="P11" s="31" t="s">
        <v>44</v>
      </c>
    </row>
    <row r="12" customFormat="1" ht="33" customHeight="1" spans="1:16">
      <c r="A12" s="23" t="s">
        <v>32</v>
      </c>
      <c r="B12" s="23"/>
      <c r="C12" s="23"/>
      <c r="D12" s="23"/>
      <c r="E12" s="24"/>
      <c r="F12" s="23"/>
      <c r="G12" s="21">
        <f>SUM(G8:G11)</f>
        <v>478.56</v>
      </c>
      <c r="H12" s="21">
        <f>SUM(H8:H11)</f>
        <v>481.52</v>
      </c>
      <c r="I12" s="20">
        <f>SUM(I8:I11)</f>
        <v>92.69</v>
      </c>
      <c r="J12" s="20">
        <f>SUM(J8:J11)</f>
        <v>388.83</v>
      </c>
      <c r="K12" s="20">
        <v>7734</v>
      </c>
      <c r="L12" s="20">
        <v>6961</v>
      </c>
      <c r="M12" s="18">
        <f>SUM(M8:M11)</f>
        <v>3717898.32</v>
      </c>
      <c r="N12" s="20">
        <f>SUM(N8:N11)</f>
        <v>3350961</v>
      </c>
      <c r="O12" s="31" t="s">
        <v>26</v>
      </c>
      <c r="P12" s="31" t="s">
        <v>44</v>
      </c>
    </row>
    <row r="13" s="1" customFormat="1" ht="39" customHeight="1" spans="1:16">
      <c r="A13" s="25" t="s">
        <v>46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ht="40" customHeight="1" spans="1:16">
      <c r="A14" s="11" t="s">
        <v>34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3" customHeight="1" spans="1:16">
      <c r="A15" s="11" t="s">
        <v>35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9"/>
      <c r="P15" s="9"/>
    </row>
    <row r="16" ht="18.75" spans="1: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9"/>
      <c r="P16" s="9"/>
    </row>
    <row r="17" ht="18.75" spans="1:16">
      <c r="A17" s="10" t="s">
        <v>36</v>
      </c>
      <c r="B17" s="10"/>
      <c r="C17" s="27"/>
      <c r="D17" s="12"/>
      <c r="E17" s="28"/>
      <c r="F17" s="12"/>
      <c r="G17" s="12"/>
      <c r="H17" s="12"/>
      <c r="I17" s="12"/>
      <c r="J17" s="12"/>
      <c r="K17" s="12"/>
      <c r="L17" s="32" t="s">
        <v>37</v>
      </c>
      <c r="M17" s="32"/>
      <c r="N17" s="12"/>
      <c r="O17" s="12"/>
      <c r="P17" s="9"/>
    </row>
    <row r="18" ht="18.75" spans="1:16">
      <c r="A18" s="27"/>
      <c r="B18" s="12"/>
      <c r="C18" s="12"/>
      <c r="D18" s="12"/>
      <c r="E18" s="28"/>
      <c r="F18" s="12"/>
      <c r="G18" s="12"/>
      <c r="H18" s="12"/>
      <c r="I18" s="12"/>
      <c r="J18" s="12"/>
      <c r="K18" s="12"/>
      <c r="L18" s="27"/>
      <c r="M18" s="12"/>
      <c r="N18" s="12"/>
      <c r="O18" s="12"/>
      <c r="P18" s="9"/>
    </row>
    <row r="19" ht="18.75" spans="1:16">
      <c r="A19" s="10" t="s">
        <v>38</v>
      </c>
      <c r="B19" s="10"/>
      <c r="C19" s="10"/>
      <c r="D19" s="10"/>
      <c r="E19" s="11"/>
      <c r="F19" s="10"/>
      <c r="G19" s="9"/>
      <c r="H19" s="12"/>
      <c r="I19" s="12"/>
      <c r="J19" s="12"/>
      <c r="K19" s="12"/>
      <c r="L19" s="12" t="s">
        <v>39</v>
      </c>
      <c r="M19" s="33"/>
      <c r="N19" s="9"/>
      <c r="O19" s="12"/>
      <c r="P19" s="9"/>
    </row>
  </sheetData>
  <mergeCells count="11">
    <mergeCell ref="B2:O2"/>
    <mergeCell ref="L4:O4"/>
    <mergeCell ref="L5:O5"/>
    <mergeCell ref="A6:H6"/>
    <mergeCell ref="L6:O6"/>
    <mergeCell ref="A12:F12"/>
    <mergeCell ref="A13:P13"/>
    <mergeCell ref="A14:P14"/>
    <mergeCell ref="A15:N15"/>
    <mergeCell ref="A17:B17"/>
    <mergeCell ref="A19:F19"/>
  </mergeCells>
  <conditionalFormatting sqref="O12">
    <cfRule type="cellIs" dxfId="0" priority="1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73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2栋</vt:lpstr>
      <vt:lpstr>3栋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黄颜英</dc:creator>
  <cp:lastModifiedBy>周铭华</cp:lastModifiedBy>
  <cp:revision>1</cp:revision>
  <dcterms:created xsi:type="dcterms:W3CDTF">2021-05-18T01:56:00Z</dcterms:created>
  <dcterms:modified xsi:type="dcterms:W3CDTF">2026-05-28T02:11:23Z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4CDDA1A3E44C463F89CB9BC1C71701B6_13</vt:lpwstr>
  </property>
  <property fmtid="{D5CDD505-2E9C-101B-9397-08002B2CF9AE}" pid="4" name="CalculationRule">
    <vt:i4>0</vt:i4>
  </property>
</Properties>
</file>