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栋1套" sheetId="1" r:id="rId1"/>
  </sheets>
  <definedNames>
    <definedName name="_xlnm.Print_Area" localSheetId="0">'9栋1套'!$A$1:$O$16</definedName>
  </definedNames>
  <calcPr calcId="144525"/>
</workbook>
</file>

<file path=xl/sharedStrings.xml><?xml version="1.0" encoding="utf-8"?>
<sst xmlns="http://schemas.openxmlformats.org/spreadsheetml/2006/main" count="34" uniqueCount="34">
  <si>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</si>
  <si>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</si>
  <si>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</si>
  <si>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</si>
  <si>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</si>
  <si>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</si>
  <si>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销售价格备案编号：[2026]035号</t>
  </si>
  <si>
    <t>日期：</t>
  </si>
  <si>
    <t>序号</t>
  </si>
  <si>
    <t>幢（栋）号</t>
  </si>
  <si>
    <t>房号</t>
  </si>
  <si>
    <t>楼层</t>
  </si>
  <si>
    <t>户型</t>
  </si>
  <si>
    <t>层高（m）</t>
  </si>
  <si>
    <t>建筑面积（m2）</t>
  </si>
  <si>
    <t>分摊的共有建筑面积（m2）</t>
  </si>
  <si>
    <t>套内建筑面积（m2）</t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</si>
  <si>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</si>
  <si>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</si>
  <si>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</si>
  <si>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</si>
  <si>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</si>
  <si>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</si>
  <si>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9栋</t>
  </si>
  <si>
    <t>2304房</t>
  </si>
  <si>
    <t>二居室</t>
  </si>
  <si>
    <t>现售</t>
  </si>
  <si>
    <t>毛坯</t>
  </si>
  <si>
    <t>本楼栋总面积/均价</t>
  </si>
  <si>
    <r>
      <t>本栋销售住宅共180套，本次申请住宅共1套，销售住宅总建筑面积：74.23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，套内面积：56.98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，分摊面积：17.25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，销售均价：5475.66元/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（建筑面积）、7133.35元/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</si>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</sst>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yyyy&quot;年&quot;m&quot;月&quot;d&quot;日&quot;;@"/>
    <numFmt numFmtId="179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176" fontId="7" fillId="0" borderId="2" xfId="49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178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left" vertical="center" wrapText="1"/>
    </xf>
    <xf numFmtId="176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177" fontId="8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SheetLayoutView="110" workbookViewId="0">
      <selection activeCell="M14" sqref="M14"/>
    </sheetView>
  </sheetViews>
  <sheetFormatPr defaultColWidth="8.75" defaultRowHeight="14.25"/>
  <cols>
    <col min="1" max="1" width="6.125" style="5" customWidth="1"/>
    <col min="2" max="2" width="9.125" style="5" customWidth="1"/>
    <col min="3" max="3" width="10.625" style="5" customWidth="1"/>
    <col min="4" max="4" width="7.125" style="5" customWidth="1"/>
    <col min="5" max="5" width="11.25" style="5" customWidth="1"/>
    <col min="6" max="6" width="9.375" style="5" customWidth="1"/>
    <col min="7" max="7" width="10.5" style="5" customWidth="1"/>
    <col min="8" max="8" width="13.25" style="5" customWidth="1"/>
    <col min="9" max="9" width="13" style="5" customWidth="1"/>
    <col min="10" max="10" width="15.5" style="5" customWidth="1"/>
    <col min="11" max="12" width="15.25" style="6" customWidth="1"/>
    <col min="13" max="13" width="15.25" style="7" customWidth="1"/>
    <col min="14" max="14" width="11.25" style="5" customWidth="1"/>
    <col min="15" max="15" width="14.5166666666667" style="5" customWidth="1"/>
  </cols>
  <sheetData>
    <row r="1" s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29"/>
      <c r="L1" s="29"/>
      <c r="M1" s="30"/>
      <c r="N1" s="8"/>
      <c r="O1" s="8"/>
    </row>
    <row r="2" s="1" customFormat="1" ht="25" customHeight="1" spans="1:1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31"/>
      <c r="L2" s="31"/>
      <c r="M2" s="32"/>
      <c r="N2" s="9"/>
      <c r="O2" s="9"/>
    </row>
    <row r="3" s="1" customFormat="1" spans="1:15">
      <c r="A3" s="8"/>
      <c r="B3" s="8"/>
      <c r="C3" s="8"/>
      <c r="D3" s="8"/>
      <c r="E3" s="8"/>
      <c r="F3" s="8"/>
      <c r="G3" s="8"/>
      <c r="H3" s="8"/>
      <c r="I3" s="8"/>
      <c r="J3" s="8"/>
      <c r="K3" s="29"/>
      <c r="L3" s="29"/>
      <c r="M3" s="30"/>
      <c r="N3" s="8"/>
      <c r="O3" s="8"/>
    </row>
    <row r="4" s="2" customFormat="1" ht="20" customHeight="1" spans="1:15">
      <c r="A4" s="10" t="s">
        <v>1</v>
      </c>
      <c r="B4" s="10"/>
      <c r="C4" s="10"/>
      <c r="D4" s="10"/>
      <c r="E4" s="10"/>
      <c r="F4" s="10"/>
      <c r="G4" s="10"/>
      <c r="H4" s="10"/>
      <c r="I4" s="11"/>
      <c r="J4" s="12" t="s">
        <v>2</v>
      </c>
      <c r="K4" s="33" t="s">
        <v>3</v>
      </c>
      <c r="L4" s="33"/>
      <c r="M4" s="34"/>
      <c r="N4" s="12"/>
      <c r="O4" s="12"/>
    </row>
    <row r="5" s="2" customFormat="1" ht="20" customHeight="1" spans="1:15">
      <c r="A5" s="11"/>
      <c r="B5" s="12"/>
      <c r="C5" s="12"/>
      <c r="D5" s="12"/>
      <c r="E5" s="12"/>
      <c r="F5" s="12"/>
      <c r="G5" s="12"/>
      <c r="H5" s="11"/>
      <c r="I5" s="11"/>
      <c r="J5" s="11" t="s">
        <v>4</v>
      </c>
      <c r="K5" s="35" t="s">
        <v>5</v>
      </c>
      <c r="L5" s="35"/>
      <c r="M5" s="35"/>
      <c r="N5" s="35"/>
      <c r="O5" s="35"/>
    </row>
    <row r="6" s="2" customFormat="1" ht="20" customHeight="1" spans="1:15">
      <c r="A6" s="13" t="s">
        <v>6</v>
      </c>
      <c r="B6" s="13"/>
      <c r="C6" s="13"/>
      <c r="D6" s="13"/>
      <c r="E6" s="13"/>
      <c r="F6" s="13"/>
      <c r="G6" s="13"/>
      <c r="H6" s="12"/>
      <c r="I6" s="11"/>
      <c r="J6" s="12" t="s">
        <v>7</v>
      </c>
      <c r="K6" s="36">
        <v>46094</v>
      </c>
      <c r="L6" s="36"/>
      <c r="M6" s="37"/>
      <c r="N6" s="36"/>
      <c r="O6" s="36"/>
    </row>
    <row r="7" s="3" customFormat="1" ht="69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8" t="s">
        <v>18</v>
      </c>
      <c r="L7" s="39" t="s">
        <v>19</v>
      </c>
      <c r="M7" s="15" t="s">
        <v>20</v>
      </c>
      <c r="N7" s="15" t="s">
        <v>21</v>
      </c>
      <c r="O7" s="15" t="s">
        <v>22</v>
      </c>
    </row>
    <row r="8" s="3" customFormat="1" ht="30" customHeight="1" spans="1:15">
      <c r="A8" s="16">
        <v>1</v>
      </c>
      <c r="B8" s="15" t="s">
        <v>23</v>
      </c>
      <c r="C8" s="17" t="s">
        <v>24</v>
      </c>
      <c r="D8" s="15">
        <v>23</v>
      </c>
      <c r="E8" s="15" t="s">
        <v>25</v>
      </c>
      <c r="F8" s="18">
        <v>2.95</v>
      </c>
      <c r="G8" s="15">
        <v>74.23</v>
      </c>
      <c r="H8" s="15">
        <v>17.25</v>
      </c>
      <c r="I8" s="15">
        <f>G8-H8</f>
        <v>56.98</v>
      </c>
      <c r="J8" s="38">
        <v>5587.41</v>
      </c>
      <c r="K8" s="38">
        <f>J8*0.98</f>
        <v>5475.6618</v>
      </c>
      <c r="L8" s="38">
        <v>414753.44</v>
      </c>
      <c r="M8" s="38">
        <f>K8*G8</f>
        <v>406458.375414</v>
      </c>
      <c r="N8" s="16" t="s">
        <v>26</v>
      </c>
      <c r="O8" s="16" t="s">
        <v>27</v>
      </c>
    </row>
    <row r="9" s="4" customFormat="1" ht="29" customHeight="1" spans="1:15">
      <c r="A9" s="19" t="s">
        <v>28</v>
      </c>
      <c r="B9" s="20"/>
      <c r="C9" s="20"/>
      <c r="D9" s="20"/>
      <c r="E9" s="20"/>
      <c r="F9" s="21"/>
      <c r="G9" s="22">
        <f>SUM(G8:G8)</f>
        <v>74.23</v>
      </c>
      <c r="H9" s="22">
        <f>SUM(H8:H8)</f>
        <v>17.25</v>
      </c>
      <c r="I9" s="22">
        <f>SUM(I8:I8)</f>
        <v>56.98</v>
      </c>
      <c r="J9" s="40">
        <f>AVERAGE(J8:J8)</f>
        <v>5587.41</v>
      </c>
      <c r="K9" s="40">
        <f>AVERAGE(K8:K8)</f>
        <v>5475.6618</v>
      </c>
      <c r="L9" s="40">
        <f>SUM(L8:L8)</f>
        <v>414753.44</v>
      </c>
      <c r="M9" s="40">
        <f>SUM(M8:M8)</f>
        <v>406458.375414</v>
      </c>
      <c r="N9" s="16"/>
      <c r="O9" s="16"/>
    </row>
    <row r="10" s="2" customFormat="1" ht="53" customHeight="1" spans="1:15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41"/>
    </row>
    <row r="11" s="2" customFormat="1" ht="65" customHeight="1" spans="1:15">
      <c r="A11" s="25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2" customFormat="1" ht="28" customHeight="1" spans="1:15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35"/>
      <c r="L12" s="35"/>
      <c r="M12" s="42"/>
      <c r="N12" s="25"/>
      <c r="O12" s="11"/>
    </row>
    <row r="13" s="1" customFormat="1" ht="18.75" spans="1:15">
      <c r="A13" s="26"/>
      <c r="B13" s="26"/>
      <c r="C13" s="26"/>
      <c r="D13" s="26"/>
      <c r="E13" s="26"/>
      <c r="F13" s="26"/>
      <c r="G13" s="26"/>
      <c r="H13" s="26"/>
      <c r="I13" s="43"/>
      <c r="J13" s="26"/>
      <c r="K13" s="44"/>
      <c r="L13" s="44"/>
      <c r="M13" s="45"/>
      <c r="N13" s="26"/>
      <c r="O13" s="28"/>
    </row>
    <row r="14" s="1" customFormat="1" ht="18.75" spans="1:15">
      <c r="A14" s="27" t="s">
        <v>32</v>
      </c>
      <c r="B14" s="27"/>
      <c r="C14" s="28"/>
      <c r="D14" s="28"/>
      <c r="E14" s="28"/>
      <c r="F14" s="28"/>
      <c r="G14" s="28"/>
      <c r="H14" s="28"/>
      <c r="I14" s="46"/>
      <c r="J14" s="28"/>
      <c r="K14" s="47"/>
      <c r="L14" s="47"/>
      <c r="M14" s="48"/>
      <c r="N14" s="28"/>
      <c r="O14" s="28"/>
    </row>
    <row r="15" s="1" customFormat="1" ht="18.75" spans="1:1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49"/>
      <c r="L15" s="49"/>
      <c r="M15" s="48"/>
      <c r="N15" s="28"/>
      <c r="O15" s="28"/>
    </row>
    <row r="16" s="1" customFormat="1" ht="18.75" spans="1:15">
      <c r="A16" s="27" t="s">
        <v>33</v>
      </c>
      <c r="B16" s="27"/>
      <c r="C16" s="27"/>
      <c r="D16" s="27"/>
      <c r="E16" s="27"/>
      <c r="F16" s="27"/>
      <c r="G16" s="28"/>
      <c r="H16" s="28"/>
      <c r="I16" s="28"/>
      <c r="J16" s="28"/>
      <c r="K16" s="47"/>
      <c r="L16" s="47"/>
      <c r="M16" s="48"/>
      <c r="N16" s="28"/>
      <c r="O16" s="28"/>
    </row>
    <row r="17" s="1" customForma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29"/>
      <c r="L17" s="29"/>
      <c r="M17" s="30"/>
      <c r="N17" s="8"/>
      <c r="O17" s="8"/>
    </row>
    <row r="18" s="1" customFormat="1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29"/>
      <c r="L18" s="29"/>
      <c r="M18" s="30"/>
      <c r="N18" s="8"/>
      <c r="O18" s="8"/>
    </row>
  </sheetData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ageMargins left="0.314583333333333" right="0.314583333333333" top="0.472222222222222" bottom="1" header="0.354166666666667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9栋1套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客服4</dc:creator>
  <cp:lastModifiedBy>周铭华</cp:lastModifiedBy>
  <dcterms:created xsi:type="dcterms:W3CDTF">2026-03-11T01:51:00Z</dcterms:created>
  <dcterms:modified xsi:type="dcterms:W3CDTF">2026-04-27T07:15:34Z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13DD354511D647C4ABE28EE3ADCA9DD1_11</vt:lpwstr>
  </property>
  <property fmtid="{D5CDD505-2E9C-101B-9397-08002B2CF9AE}" pid="3" name="KSOProductBuildVer">
    <vt:lpwstr>2052-11.8.2.12287</vt:lpwstr>
  </property>
  <property fmtid="{D5CDD505-2E9C-101B-9397-08002B2CF9AE}" pid="4" name="CalculationRule">
    <vt:i4>1</vt:i4>
  </property>
</Properties>
</file>