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栋 1套下浮5%" sheetId="21" r:id="rId1"/>
  </sheets>
  <definedNames>
    <definedName name="_xlnm._FilterDatabase" localSheetId="0" hidden="1">'2栋 1套下浮5%'!$A$7:$O$16</definedName>
  </definedNames>
  <calcPr calcId="144525"/>
</workbook>
</file>

<file path=xl/sharedStrings.xml><?xml version="1.0" encoding="utf-8"?>
<sst xmlns="http://schemas.openxmlformats.org/spreadsheetml/2006/main" count="35" uniqueCount="33">
  <si>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</si>
  <si>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佛冈县港深房地产开发有限公司  </t>
    </r>
  </si>
  <si>
    <t>项目名称：</t>
  </si>
  <si>
    <t>佛冈勤天里</t>
  </si>
  <si>
    <t>地址：</t>
  </si>
  <si>
    <t>佛冈县石角镇环城东路南侧</t>
  </si>
  <si>
    <t>销售价格备案编号：[2026]002号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</si>
  <si>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</si>
  <si>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</si>
  <si>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</si>
  <si>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</si>
  <si>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</si>
  <si>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</si>
  <si>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</si>
  <si>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现建筑面积（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</si>
  <si>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分摊的共有建筑面积（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</si>
  <si>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现套内建筑面积（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</si>
  <si>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</si>
  <si>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</si>
  <si>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</si>
  <si>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</si>
  <si>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</si>
  <si>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</si>
  <si>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2栋</t>
  </si>
  <si>
    <t>三居室</t>
  </si>
  <si>
    <t>现售</t>
  </si>
  <si>
    <t>毛坯</t>
  </si>
  <si>
    <t>本楼栋总面积/均价</t>
  </si>
  <si>
    <r>
      <t>本栋销售住宅共168套，本次申请住宅共1套，销售住宅总建筑面积：112.08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，套内面积：92.67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，分摊面积：19.41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，销售均价：7220元/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  8732.25元/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</si>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</sst>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_ "/>
  </numFmts>
  <fonts count="31"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sz val="18"/>
      <color theme="1"/>
      <name val="仿宋_GB2312"/>
      <charset val="134"/>
    </font>
    <font>
      <sz val="18"/>
      <color theme="1"/>
      <name val="方正小标宋_GBK"/>
      <charset val="134"/>
    </font>
    <font>
      <sz val="14"/>
      <color theme="1"/>
      <name val="仿宋_GB2312"/>
      <charset val="134"/>
    </font>
    <font>
      <sz val="14"/>
      <color theme="1"/>
      <name val="仿宋_GB2312"/>
      <charset val="0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176" fontId="6" fillId="0" borderId="2" xfId="49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Fill="1" applyBorder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workbookViewId="0">
      <pane ySplit="7" topLeftCell="A8" activePane="bottomLeft" state="frozen"/>
      <selection/>
      <selection pane="bottomLeft" activeCell="J14" sqref="J14"/>
    </sheetView>
  </sheetViews>
  <sheetFormatPr defaultColWidth="8.75" defaultRowHeight="14.25"/>
  <cols>
    <col min="1" max="1" width="9.85" style="7" customWidth="1"/>
    <col min="2" max="2" width="12.7916666666667" style="7" customWidth="1"/>
    <col min="3" max="3" width="14.375" style="7" customWidth="1"/>
    <col min="4" max="4" width="5.875" style="7" customWidth="1"/>
    <col min="5" max="5" width="14.5583333333333" style="7" customWidth="1"/>
    <col min="6" max="6" width="10.2916666666667" style="7" customWidth="1"/>
    <col min="7" max="10" width="17.675" style="7" customWidth="1"/>
    <col min="11" max="11" width="14.625" style="7" customWidth="1"/>
    <col min="12" max="12" width="16" style="8" customWidth="1"/>
    <col min="13" max="13" width="21.175" style="9" customWidth="1"/>
    <col min="14" max="14" width="21.175" style="10" customWidth="1"/>
    <col min="15" max="15" width="13.5" style="7" customWidth="1"/>
    <col min="16" max="16384" width="8.75" style="11"/>
  </cols>
  <sheetData>
    <row r="1" s="1" customFormat="1" spans="1: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32"/>
      <c r="M1" s="33"/>
      <c r="N1" s="34"/>
      <c r="O1" s="12"/>
    </row>
    <row r="2" s="2" customFormat="1" ht="22.5" spans="1:15">
      <c r="A2" s="13"/>
      <c r="B2" s="14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35"/>
      <c r="M2" s="35"/>
      <c r="N2" s="14"/>
      <c r="O2" s="14"/>
    </row>
    <row r="3" s="2" customFormat="1" ht="22.5" spans="1: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36"/>
      <c r="M3" s="37"/>
      <c r="N3" s="38"/>
      <c r="O3" s="13"/>
    </row>
    <row r="4" s="2" customFormat="1" ht="18.75" spans="1:15">
      <c r="A4" s="15" t="s">
        <v>1</v>
      </c>
      <c r="B4" s="15"/>
      <c r="C4" s="15"/>
      <c r="D4" s="15"/>
      <c r="E4" s="15"/>
      <c r="F4" s="16"/>
      <c r="G4" s="16"/>
      <c r="H4" s="16"/>
      <c r="I4" s="39"/>
      <c r="J4" s="17"/>
      <c r="K4" s="40" t="s">
        <v>2</v>
      </c>
      <c r="L4" s="41" t="s">
        <v>3</v>
      </c>
      <c r="M4" s="42"/>
      <c r="N4" s="43"/>
      <c r="O4" s="18"/>
    </row>
    <row r="5" s="2" customFormat="1" ht="19" customHeight="1" spans="1:15">
      <c r="A5" s="17"/>
      <c r="B5" s="18"/>
      <c r="C5" s="18"/>
      <c r="D5" s="18"/>
      <c r="E5" s="18"/>
      <c r="F5" s="18"/>
      <c r="G5" s="18"/>
      <c r="H5" s="18"/>
      <c r="I5" s="17"/>
      <c r="J5" s="17"/>
      <c r="K5" s="44" t="s">
        <v>4</v>
      </c>
      <c r="L5" s="45" t="s">
        <v>5</v>
      </c>
      <c r="M5" s="46"/>
      <c r="N5" s="46"/>
      <c r="O5" s="45"/>
    </row>
    <row r="6" s="2" customFormat="1" ht="18.75" spans="1:15">
      <c r="A6" s="19" t="s">
        <v>6</v>
      </c>
      <c r="B6" s="19"/>
      <c r="C6" s="19"/>
      <c r="D6" s="19"/>
      <c r="E6" s="19"/>
      <c r="F6" s="19"/>
      <c r="G6" s="19"/>
      <c r="H6" s="19"/>
      <c r="I6" s="19"/>
      <c r="J6" s="17"/>
      <c r="K6" s="40" t="s">
        <v>7</v>
      </c>
      <c r="L6" s="47">
        <v>46027</v>
      </c>
      <c r="M6" s="48"/>
      <c r="N6" s="48"/>
      <c r="O6" s="47"/>
    </row>
    <row r="7" s="3" customFormat="1" ht="54.95" customHeight="1" spans="1:15">
      <c r="A7" s="20" t="s">
        <v>8</v>
      </c>
      <c r="B7" s="21" t="s">
        <v>9</v>
      </c>
      <c r="C7" s="21" t="s">
        <v>10</v>
      </c>
      <c r="D7" s="21" t="s">
        <v>11</v>
      </c>
      <c r="E7" s="21" t="s">
        <v>12</v>
      </c>
      <c r="F7" s="21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1" t="s">
        <v>18</v>
      </c>
      <c r="L7" s="26" t="s">
        <v>19</v>
      </c>
      <c r="M7" s="49" t="s">
        <v>20</v>
      </c>
      <c r="N7" s="21" t="s">
        <v>21</v>
      </c>
      <c r="O7" s="21" t="s">
        <v>22</v>
      </c>
    </row>
    <row r="8" s="3" customFormat="1" ht="40" customHeight="1" spans="1:15">
      <c r="A8" s="22">
        <v>1</v>
      </c>
      <c r="B8" s="23" t="s">
        <v>23</v>
      </c>
      <c r="C8" s="21">
        <v>501</v>
      </c>
      <c r="D8" s="21">
        <v>5</v>
      </c>
      <c r="E8" s="21" t="s">
        <v>24</v>
      </c>
      <c r="F8" s="23">
        <v>2.95</v>
      </c>
      <c r="G8" s="21">
        <v>112.08</v>
      </c>
      <c r="H8" s="21">
        <f>G8-I8</f>
        <v>19.41</v>
      </c>
      <c r="I8" s="21">
        <v>92.67</v>
      </c>
      <c r="J8" s="26">
        <v>7600</v>
      </c>
      <c r="K8" s="26">
        <f>J8*0.95</f>
        <v>7220</v>
      </c>
      <c r="L8" s="26">
        <f>G8*J8</f>
        <v>851808</v>
      </c>
      <c r="M8" s="26">
        <f>G8*K8</f>
        <v>809217.6</v>
      </c>
      <c r="N8" s="26" t="s">
        <v>25</v>
      </c>
      <c r="O8" s="22" t="s">
        <v>26</v>
      </c>
    </row>
    <row r="9" s="4" customFormat="1" ht="46" customHeight="1" spans="1:15">
      <c r="A9" s="22"/>
      <c r="B9" s="24" t="s">
        <v>27</v>
      </c>
      <c r="C9" s="24"/>
      <c r="D9" s="24"/>
      <c r="E9" s="24"/>
      <c r="F9" s="24"/>
      <c r="G9" s="25">
        <f t="shared" ref="G9:M9" si="0">SUM(G8:G8)</f>
        <v>112.08</v>
      </c>
      <c r="H9" s="26">
        <f t="shared" si="0"/>
        <v>19.41</v>
      </c>
      <c r="I9" s="26">
        <f t="shared" si="0"/>
        <v>92.67</v>
      </c>
      <c r="J9" s="26">
        <f t="shared" si="0"/>
        <v>7600</v>
      </c>
      <c r="K9" s="50">
        <f t="shared" si="0"/>
        <v>7220</v>
      </c>
      <c r="L9" s="51">
        <f t="shared" si="0"/>
        <v>851808</v>
      </c>
      <c r="M9" s="26">
        <f t="shared" si="0"/>
        <v>809217.6</v>
      </c>
      <c r="N9" s="26" t="s">
        <v>25</v>
      </c>
      <c r="O9" s="22" t="s">
        <v>26</v>
      </c>
    </row>
    <row r="10" s="5" customFormat="1" ht="56" customHeight="1" spans="1:15">
      <c r="A10" s="27" t="s">
        <v>28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="5" customFormat="1" ht="55" customHeight="1" spans="1:15">
      <c r="A11" s="28" t="s">
        <v>29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52"/>
      <c r="N11" s="53"/>
      <c r="O11" s="54"/>
    </row>
    <row r="12" s="5" customFormat="1" ht="27" customHeight="1" spans="1:15">
      <c r="A12" s="29" t="s">
        <v>30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45"/>
      <c r="N12" s="46"/>
      <c r="O12" s="55"/>
    </row>
    <row r="13" s="5" customFormat="1" ht="30" customHeight="1" spans="1:1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45"/>
      <c r="N13" s="46"/>
      <c r="O13" s="46"/>
    </row>
    <row r="14" s="5" customFormat="1" ht="30" customHeight="1" spans="1:15">
      <c r="A14" s="18" t="s">
        <v>31</v>
      </c>
      <c r="B14" s="18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42"/>
      <c r="N14" s="42"/>
      <c r="O14" s="43"/>
    </row>
    <row r="15" s="5" customFormat="1" ht="30" customHeight="1" spans="1:1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56"/>
      <c r="N15" s="42"/>
      <c r="O15" s="43"/>
    </row>
    <row r="16" s="5" customFormat="1" ht="30" customHeight="1" spans="1:15">
      <c r="A16" s="18" t="s">
        <v>32</v>
      </c>
      <c r="B16" s="18"/>
      <c r="C16" s="18"/>
      <c r="D16" s="18"/>
      <c r="E16" s="18"/>
      <c r="F16" s="18"/>
      <c r="G16" s="18"/>
      <c r="H16" s="18"/>
      <c r="I16" s="17"/>
      <c r="J16" s="17"/>
      <c r="K16" s="17"/>
      <c r="L16" s="17"/>
      <c r="M16" s="42"/>
      <c r="N16" s="42"/>
      <c r="O16" s="43"/>
    </row>
    <row r="17" s="2" customFormat="1" spans="1:1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57"/>
      <c r="M17" s="58"/>
      <c r="N17" s="59"/>
      <c r="O17" s="30"/>
    </row>
    <row r="18" s="2" customFormat="1" spans="1:1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57"/>
      <c r="M18" s="58"/>
      <c r="N18" s="59"/>
      <c r="O18" s="30"/>
    </row>
    <row r="19" s="2" customFormat="1" spans="1:1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57"/>
      <c r="M19" s="58"/>
      <c r="N19" s="59"/>
      <c r="O19" s="30"/>
    </row>
    <row r="20" s="2" customFormat="1" spans="1:1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57"/>
      <c r="M20" s="58"/>
      <c r="N20" s="59"/>
      <c r="O20" s="30"/>
    </row>
    <row r="21" s="2" customFormat="1" spans="1:1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57"/>
      <c r="M21" s="58"/>
      <c r="N21" s="59"/>
      <c r="O21" s="30"/>
    </row>
    <row r="31" s="6" customFormat="1" spans="1:1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60"/>
      <c r="M31" s="61"/>
      <c r="N31" s="62"/>
      <c r="O31" s="31"/>
    </row>
  </sheetData>
  <autoFilter ref="A7:O16">
    <extLst/>
  </autoFilter>
  <mergeCells count="11">
    <mergeCell ref="B2:O2"/>
    <mergeCell ref="L4:O4"/>
    <mergeCell ref="L5:O5"/>
    <mergeCell ref="A6:I6"/>
    <mergeCell ref="L6:O6"/>
    <mergeCell ref="B9:F9"/>
    <mergeCell ref="A10:O10"/>
    <mergeCell ref="A11:O11"/>
    <mergeCell ref="A12:O12"/>
    <mergeCell ref="A14:B14"/>
    <mergeCell ref="A16:F16"/>
  </mergeCells>
  <pageMargins left="0.75" right="0.75" top="0.550694444444444" bottom="0.590277777777778" header="0.432638888888889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2栋 1套下浮5%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2026-02-04T02:17:10Z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61BCEC843256465EB2C81A1E7C4BF693_13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