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5栋2套上浮 5%" sheetId="18" r:id="rId1"/>
    <sheet name="6栋3套上浮 5%" sheetId="19" r:id="rId2"/>
    <sheet name="9栋17套上浮 5% " sheetId="20" r:id="rId3"/>
    <sheet name="10栋17套上浮 5% " sheetId="21" r:id="rId4"/>
    <sheet name="17栋35套上浮 5% " sheetId="22" r:id="rId5"/>
    <sheet name="18栋53套上浮 5% " sheetId="23" r:id="rId6"/>
    <sheet name="20栋67套上浮 5% " sheetId="24" r:id="rId7"/>
    <sheet name="21栋37套上浮 5% " sheetId="25" r:id="rId8"/>
  </sheets>
  <definedNames>
    <definedName name="_xlnm._FilterDatabase" localSheetId="2" hidden="1">'9栋17套上浮 5% '!$A$7:$O$28</definedName>
    <definedName name="_xlnm._FilterDatabase" localSheetId="3" hidden="1">'10栋17套上浮 5% '!$A$7:$O$28</definedName>
    <definedName name="_xlnm._FilterDatabase" localSheetId="4" hidden="1">'17栋35套上浮 5% '!$A$7:$O$50</definedName>
    <definedName name="_xlnm._FilterDatabase" localSheetId="5" hidden="1">'18栋53套上浮 5% '!$A$7:$O$68</definedName>
    <definedName name="_xlnm._FilterDatabase" localSheetId="6" hidden="1">'20栋67套上浮 5% '!$A$7:$O$78</definedName>
    <definedName name="_xlnm._FilterDatabase" localSheetId="7" hidden="1">'21栋37套上浮 5% '!$A$7:$O$47</definedName>
    <definedName name="_xlnm._FilterDatabase" localSheetId="0" hidden="1">'5栋2套上浮 5%'!$A$7:$N$11</definedName>
    <definedName name="_xlnm.Print_Area" localSheetId="0">'5栋2套上浮 5%'!$A$1:$O$17</definedName>
    <definedName name="_xlnm.Print_Titles" localSheetId="0">'5栋2套上浮 5%'!$7:$7</definedName>
    <definedName name="_xlnm._FilterDatabase" localSheetId="1" hidden="1">'6栋3套上浮 5%'!$A$7:$N$12</definedName>
    <definedName name="_xlnm.Print_Area" localSheetId="1">'6栋3套上浮 5%'!$A$1:$O$18</definedName>
    <definedName name="_xlnm.Print_Titles" localSheetId="1">'6栋3套上浮 5%'!$7:$7</definedName>
    <definedName name="_xlnm.Print_Area" localSheetId="2">'9栋17套上浮 5% '!$A$1:$O$32</definedName>
    <definedName name="_xlnm.Print_Titles" localSheetId="2">'9栋17套上浮 5% '!$7:$7</definedName>
    <definedName name="_xlnm.Print_Area" localSheetId="3">'10栋17套上浮 5% '!$A$1:$O$32</definedName>
    <definedName name="_xlnm.Print_Titles" localSheetId="3">'10栋17套上浮 5% '!$7:$7</definedName>
    <definedName name="_xlnm.Print_Area" localSheetId="4">'17栋35套上浮 5% '!$A$1:$O$50</definedName>
    <definedName name="_xlnm.Print_Titles" localSheetId="4">'17栋35套上浮 5% '!$7:$7</definedName>
    <definedName name="_xlnm.Print_Area" localSheetId="5">'18栋53套上浮 5% '!$A$1:$O$68</definedName>
    <definedName name="_xlnm.Print_Titles" localSheetId="5">'18栋53套上浮 5% '!$7:$7</definedName>
    <definedName name="_xlnm.Print_Area" localSheetId="6">'20栋67套上浮 5% '!$A$1:$O$82</definedName>
    <definedName name="_xlnm.Print_Titles" localSheetId="6">'20栋67套上浮 5% '!$7:$7</definedName>
    <definedName name="_xlnm.Print_Area" localSheetId="7">'21栋37套上浮 5% '!$A$1:$O$51</definedName>
    <definedName name="_xlnm.Print_Titles" localSheetId="7">'21栋37套上浮 5% '!$7:$7</definedName>
  </definedNames>
  <calcPr calcId="144525"/>
</workbook>
</file>

<file path=xl/sharedStrings.xml><?xml version="1.0" encoding="utf-8"?>
<sst xmlns="http://schemas.openxmlformats.org/spreadsheetml/2006/main" count="1382" uniqueCount="141">
  <si>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</si>
  <si>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</si>
  <si>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</si>
  <si>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</si>
  <si>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</si>
  <si>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</si>
  <si>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销售价格备案编号：[2025]100号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</si>
  <si>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</si>
  <si>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</si>
  <si>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</si>
  <si>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</si>
  <si>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</si>
  <si>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</si>
  <si>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</si>
  <si>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</si>
  <si>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</si>
  <si>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</si>
  <si>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</si>
  <si>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</si>
  <si>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</si>
  <si>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</si>
  <si>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</si>
  <si>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</si>
  <si>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5栋</t>
  </si>
  <si>
    <t>101房</t>
  </si>
  <si>
    <t>二居室</t>
  </si>
  <si>
    <t>现售</t>
  </si>
  <si>
    <t>毛坯</t>
  </si>
  <si>
    <t>1808房</t>
  </si>
  <si>
    <t>本楼栋总面积/均价</t>
  </si>
  <si>
    <r>
      <rPr>
        <sz val="14"/>
        <color theme="1"/>
        <rFont val="仿宋_GB2312"/>
        <charset val="134"/>
      </rPr>
      <t>本栋销售住宅共180套，本次申请住宅共2套，销售住宅总建筑面积：149.84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，套内面积：114.96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，分摊面积：34.88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，销售均价：7081.7元/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（建筑面积）、9230.36元/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</si>
  <si>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</si>
  <si>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</si>
  <si>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</si>
  <si>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</si>
  <si>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6栋</t>
  </si>
  <si>
    <t>1205房</t>
  </si>
  <si>
    <t>1805房</t>
  </si>
  <si>
    <r>
      <rPr>
        <sz val="14"/>
        <color theme="1"/>
        <rFont val="仿宋_GB2312"/>
        <charset val="134"/>
      </rPr>
      <t>本栋销售住宅共180套，本次申请住宅共3套，销售住宅总建筑面积：224.11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，套内面积：171.94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，分摊面积：52.17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，销售均价：6677.03元/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（建筑面积）、8702.70元/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</si>
  <si>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9栋</t>
  </si>
  <si>
    <t>108房</t>
  </si>
  <si>
    <t>208房</t>
  </si>
  <si>
    <t>308房</t>
  </si>
  <si>
    <t>404房</t>
  </si>
  <si>
    <t>408房</t>
  </si>
  <si>
    <t>604房</t>
  </si>
  <si>
    <t>608房</t>
  </si>
  <si>
    <t>708房</t>
  </si>
  <si>
    <t>804房</t>
  </si>
  <si>
    <t>808房</t>
  </si>
  <si>
    <t>1108房</t>
  </si>
  <si>
    <t>1404房</t>
  </si>
  <si>
    <t>1408房</t>
  </si>
  <si>
    <t>2304房</t>
  </si>
  <si>
    <t>2308房</t>
  </si>
  <si>
    <t>2404房</t>
  </si>
  <si>
    <r>
      <rPr>
        <sz val="14"/>
        <color theme="1"/>
        <rFont val="仿宋_GB2312"/>
        <charset val="134"/>
      </rPr>
      <t>本栋销售住宅共180套，本次申请住宅共17套，销售住宅总建筑面积：1269.06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，套内面积：974.16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，分摊面积：294.9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，销售均价：7039.68元/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（建筑面积）、9170.25元/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</si>
  <si>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10栋</t>
  </si>
  <si>
    <t>105房</t>
  </si>
  <si>
    <t>205房</t>
  </si>
  <si>
    <t>304房</t>
  </si>
  <si>
    <t>305房</t>
  </si>
  <si>
    <t>405房</t>
  </si>
  <si>
    <t>505房</t>
  </si>
  <si>
    <t>705房</t>
  </si>
  <si>
    <t>805房</t>
  </si>
  <si>
    <t>1005房</t>
  </si>
  <si>
    <t>1105房</t>
  </si>
  <si>
    <t>1401房</t>
  </si>
  <si>
    <t>1405房</t>
  </si>
  <si>
    <t>2005房</t>
  </si>
  <si>
    <t>2305房</t>
  </si>
  <si>
    <t>2401房</t>
  </si>
  <si>
    <r>
      <rPr>
        <sz val="14"/>
        <color theme="1"/>
        <rFont val="仿宋_GB2312"/>
        <charset val="134"/>
      </rPr>
      <t>本栋销售住宅共180套，本次申请住宅共17套，销售住宅总建筑面积：1271.66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，套内面积：974.16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，分摊面积：295.5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，销售均价：7064.32元/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（建筑面积）、9221.48元/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</si>
  <si>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17栋</t>
  </si>
  <si>
    <t>104房</t>
  </si>
  <si>
    <t>201房</t>
  </si>
  <si>
    <t>204房</t>
  </si>
  <si>
    <t>301房</t>
  </si>
  <si>
    <t>401房</t>
  </si>
  <si>
    <t>504房</t>
  </si>
  <si>
    <t>508房</t>
  </si>
  <si>
    <t>704房</t>
  </si>
  <si>
    <t>908房</t>
  </si>
  <si>
    <t>1004房</t>
  </si>
  <si>
    <t>1008房</t>
  </si>
  <si>
    <t>1208房</t>
  </si>
  <si>
    <t>1308房</t>
  </si>
  <si>
    <t>1508房</t>
  </si>
  <si>
    <t>1608房</t>
  </si>
  <si>
    <t>1708房</t>
  </si>
  <si>
    <t>1804房</t>
  </si>
  <si>
    <t>1904房</t>
  </si>
  <si>
    <t>1908房</t>
  </si>
  <si>
    <t>2004房</t>
  </si>
  <si>
    <t>2008房</t>
  </si>
  <si>
    <t>2108房</t>
  </si>
  <si>
    <t>2208房</t>
  </si>
  <si>
    <r>
      <rPr>
        <sz val="14"/>
        <color theme="1"/>
        <rFont val="仿宋_GB2312"/>
        <charset val="134"/>
      </rPr>
      <t>本栋销售住宅共180套，本次申请住宅共35套，销售住宅总建筑面积：2616.1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，套内面积：2006.3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，分摊面积：609.8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，销售均价：8031.67元/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（建筑面积）、10472.85元/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</si>
  <si>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18栋</t>
  </si>
  <si>
    <t>501房</t>
  </si>
  <si>
    <t>601房</t>
  </si>
  <si>
    <t>605房</t>
  </si>
  <si>
    <t>701房</t>
  </si>
  <si>
    <t>801房</t>
  </si>
  <si>
    <t>901房</t>
  </si>
  <si>
    <t>904房</t>
  </si>
  <si>
    <t>905房</t>
  </si>
  <si>
    <t>1001房</t>
  </si>
  <si>
    <t>1101房</t>
  </si>
  <si>
    <t>1104房</t>
  </si>
  <si>
    <t>1204房</t>
  </si>
  <si>
    <t>1304房</t>
  </si>
  <si>
    <t>1305房</t>
  </si>
  <si>
    <t>1501房</t>
  </si>
  <si>
    <t>1504房</t>
  </si>
  <si>
    <t>1505房</t>
  </si>
  <si>
    <t>1601房</t>
  </si>
  <si>
    <t>1605房</t>
  </si>
  <si>
    <t>1701房</t>
  </si>
  <si>
    <t>1705房</t>
  </si>
  <si>
    <t>1801房</t>
  </si>
  <si>
    <t>1901房</t>
  </si>
  <si>
    <t>1905房</t>
  </si>
  <si>
    <t>2105房</t>
  </si>
  <si>
    <t>2205房</t>
  </si>
  <si>
    <r>
      <rPr>
        <sz val="14"/>
        <color theme="1"/>
        <rFont val="仿宋_GB2312"/>
        <charset val="134"/>
      </rPr>
      <t>本栋销售住宅共180套，本次申请住宅共53套，销售住宅总建筑面积：3959.06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，套内面积：3037.44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，分摊面积：921.62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，销售均价：8057.07元/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（建筑面积）、10501.61元/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</si>
  <si>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20栋</t>
  </si>
  <si>
    <t>1201房</t>
  </si>
  <si>
    <t>1301房</t>
  </si>
  <si>
    <t>1604房</t>
  </si>
  <si>
    <t>1704房</t>
  </si>
  <si>
    <t>2001房</t>
  </si>
  <si>
    <t>2101房</t>
  </si>
  <si>
    <t>2104房</t>
  </si>
  <si>
    <t>2201房</t>
  </si>
  <si>
    <t>2204房</t>
  </si>
  <si>
    <t>2301房</t>
  </si>
  <si>
    <r>
      <rPr>
        <sz val="14"/>
        <color theme="1"/>
        <rFont val="仿宋_GB2312"/>
        <charset val="134"/>
      </rPr>
      <t>本栋销售住宅共180套，本次申请住宅共67套，销售住宅总建筑面积：5178.44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，套内面积：3958.71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，分摊面积：1219.73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，销售均价：8057.77元/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（建筑面积）、10540.09元/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</si>
  <si>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21栋</t>
  </si>
  <si>
    <r>
      <rPr>
        <sz val="14"/>
        <color theme="1"/>
        <rFont val="仿宋_GB2312"/>
        <charset val="134"/>
      </rPr>
      <t>本栋销售住宅共180套，本次申请住宅共36套，销售住宅总建筑面积：2787.68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，套内面积：2131.08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，分摊面积：656.6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，销售均价：7873.46元/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（建筑面积）、10299.32元/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</si>
</sst>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6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left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pane ySplit="7" topLeftCell="A8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6.25" style="5" customWidth="1"/>
    <col min="13" max="13" width="16.2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23</v>
      </c>
      <c r="C8" s="20" t="s">
        <v>24</v>
      </c>
      <c r="D8" s="18">
        <v>1</v>
      </c>
      <c r="E8" s="18" t="s">
        <v>25</v>
      </c>
      <c r="F8" s="21">
        <v>2.95</v>
      </c>
      <c r="G8" s="18">
        <v>74.92</v>
      </c>
      <c r="H8" s="18">
        <v>17.44</v>
      </c>
      <c r="I8" s="18">
        <f>G8-H8</f>
        <v>57.48</v>
      </c>
      <c r="J8" s="18">
        <v>6430.08</v>
      </c>
      <c r="K8" s="26">
        <f>J8*105%</f>
        <v>6751.584</v>
      </c>
      <c r="L8" s="26">
        <v>481741.77</v>
      </c>
      <c r="M8" s="26">
        <f>G8*K8</f>
        <v>505828.67328</v>
      </c>
      <c r="N8" s="19" t="s">
        <v>26</v>
      </c>
      <c r="O8" s="19" t="s">
        <v>27</v>
      </c>
    </row>
    <row r="9" s="2" customFormat="1" ht="30" customHeight="1" spans="1:15">
      <c r="A9" s="19">
        <v>2</v>
      </c>
      <c r="B9" s="18" t="s">
        <v>23</v>
      </c>
      <c r="C9" s="20" t="s">
        <v>28</v>
      </c>
      <c r="D9" s="18">
        <v>18</v>
      </c>
      <c r="E9" s="18" t="s">
        <v>25</v>
      </c>
      <c r="F9" s="21">
        <v>2.95</v>
      </c>
      <c r="G9" s="18">
        <v>74.92</v>
      </c>
      <c r="H9" s="18">
        <v>17.44</v>
      </c>
      <c r="I9" s="18">
        <f>G9-H9</f>
        <v>57.48</v>
      </c>
      <c r="J9" s="25">
        <v>7058.88</v>
      </c>
      <c r="K9" s="26">
        <f>J9*105%</f>
        <v>7411.824</v>
      </c>
      <c r="L9" s="25">
        <v>528851.29</v>
      </c>
      <c r="M9" s="26">
        <f>G9*K9</f>
        <v>555293.85408</v>
      </c>
      <c r="N9" s="19" t="s">
        <v>26</v>
      </c>
      <c r="O9" s="19" t="s">
        <v>27</v>
      </c>
    </row>
    <row r="10" s="3" customFormat="1" ht="28" customHeight="1" spans="1:15">
      <c r="A10" s="22" t="s">
        <v>29</v>
      </c>
      <c r="B10" s="23"/>
      <c r="C10" s="23"/>
      <c r="D10" s="23"/>
      <c r="E10" s="23"/>
      <c r="F10" s="24"/>
      <c r="G10" s="18">
        <f>SUM(G8:G9)</f>
        <v>149.84</v>
      </c>
      <c r="H10" s="18">
        <f>SUM(H8:H9)</f>
        <v>34.88</v>
      </c>
      <c r="I10" s="18">
        <f>SUM(I8:I9)</f>
        <v>114.96</v>
      </c>
      <c r="J10" s="25">
        <f>AVERAGE(J8:J9)</f>
        <v>6744.48</v>
      </c>
      <c r="K10" s="26">
        <f>AVERAGE(K8:K9)</f>
        <v>7081.704</v>
      </c>
      <c r="L10" s="25">
        <f>SUM(L8:L9)</f>
        <v>1010593.06</v>
      </c>
      <c r="M10" s="26">
        <f>SUM(M8:M9)</f>
        <v>1061122.52736</v>
      </c>
      <c r="N10" s="19"/>
      <c r="O10" s="19"/>
    </row>
    <row r="11" s="2" customFormat="1" ht="33.95" customHeight="1" spans="1:15">
      <c r="A11" s="60" t="s">
        <v>30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="2" customFormat="1" ht="54" customHeight="1" spans="1:15">
      <c r="A12" s="29" t="s">
        <v>31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="2" customFormat="1" ht="33" customHeight="1" spans="1:15">
      <c r="A13" s="29" t="s">
        <v>32</v>
      </c>
      <c r="B13" s="29"/>
      <c r="C13" s="29"/>
      <c r="D13" s="29"/>
      <c r="E13" s="29"/>
      <c r="F13" s="29"/>
      <c r="G13" s="29"/>
      <c r="H13" s="29"/>
      <c r="I13" s="29"/>
      <c r="J13" s="29"/>
      <c r="K13" s="39"/>
      <c r="L13" s="39"/>
      <c r="M13" s="44"/>
      <c r="N13" s="29"/>
      <c r="O13" s="14"/>
    </row>
    <row r="14" s="1" customFormat="1" ht="18.75" spans="1:15">
      <c r="A14" s="30"/>
      <c r="B14" s="30"/>
      <c r="C14" s="30"/>
      <c r="D14" s="30"/>
      <c r="E14" s="30"/>
      <c r="F14" s="30"/>
      <c r="G14" s="30"/>
      <c r="H14" s="30"/>
      <c r="I14" s="45"/>
      <c r="J14" s="30"/>
      <c r="K14" s="47"/>
      <c r="L14" s="47"/>
      <c r="M14" s="48"/>
      <c r="N14" s="30"/>
      <c r="O14" s="32"/>
    </row>
    <row r="15" s="1" customFormat="1" ht="18.75" spans="1:15">
      <c r="A15" s="31" t="s">
        <v>33</v>
      </c>
      <c r="B15" s="31"/>
      <c r="C15" s="32"/>
      <c r="D15" s="32"/>
      <c r="E15" s="32"/>
      <c r="F15" s="32"/>
      <c r="G15" s="32"/>
      <c r="H15" s="32"/>
      <c r="I15" s="32"/>
      <c r="J15" s="32"/>
      <c r="K15" s="50"/>
      <c r="L15" s="50"/>
      <c r="M15" s="51"/>
      <c r="N15" s="32"/>
      <c r="O15" s="32"/>
    </row>
    <row r="16" s="1" customFormat="1" ht="18.75" spans="1: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53"/>
      <c r="L16" s="53"/>
      <c r="M16" s="51"/>
      <c r="N16" s="32"/>
      <c r="O16" s="32"/>
    </row>
    <row r="17" s="1" customFormat="1" ht="18.75" spans="1:15">
      <c r="A17" s="31" t="s">
        <v>34</v>
      </c>
      <c r="B17" s="31"/>
      <c r="C17" s="31"/>
      <c r="D17" s="31"/>
      <c r="E17" s="31"/>
      <c r="F17" s="31"/>
      <c r="G17" s="32"/>
      <c r="H17" s="32"/>
      <c r="I17" s="32"/>
      <c r="J17" s="32"/>
      <c r="K17" s="50"/>
      <c r="L17" s="50"/>
      <c r="M17" s="51"/>
      <c r="N17" s="32"/>
      <c r="O17" s="32"/>
    </row>
    <row r="18" s="1" customForma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33"/>
      <c r="L18" s="33"/>
      <c r="M18" s="34"/>
      <c r="N18" s="7"/>
      <c r="O18" s="7"/>
    </row>
    <row r="19" s="1" customForma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33"/>
      <c r="L19" s="33"/>
      <c r="M19" s="34"/>
      <c r="N19" s="7"/>
      <c r="O19" s="7"/>
    </row>
    <row r="20" s="1" customFormat="1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33"/>
      <c r="L20" s="33"/>
      <c r="M20" s="34"/>
      <c r="N20" s="7"/>
      <c r="O20" s="7"/>
    </row>
    <row r="21" s="1" customFormat="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33"/>
      <c r="L21" s="33"/>
      <c r="M21" s="34"/>
      <c r="N21" s="7"/>
      <c r="O21" s="7"/>
    </row>
    <row r="22" s="1" customFormat="1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33"/>
      <c r="L22" s="33"/>
      <c r="M22" s="34"/>
      <c r="N22" s="7"/>
      <c r="O22" s="7"/>
    </row>
    <row r="23" s="1" customFormat="1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33"/>
      <c r="L23" s="33"/>
      <c r="M23" s="34"/>
      <c r="N23" s="7"/>
      <c r="O23" s="7"/>
    </row>
    <row r="24" s="1" customFormat="1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33"/>
      <c r="L24" s="33"/>
      <c r="M24" s="34"/>
      <c r="N24" s="7"/>
      <c r="O24" s="7"/>
    </row>
    <row r="25" s="1" customFormat="1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33"/>
      <c r="L25" s="33"/>
      <c r="M25" s="34"/>
      <c r="N25" s="7"/>
      <c r="O25" s="7"/>
    </row>
    <row r="26" s="1" customFormat="1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33"/>
      <c r="L26" s="33"/>
      <c r="M26" s="34"/>
      <c r="N26" s="7"/>
      <c r="O26" s="7"/>
    </row>
    <row r="27" s="1" customFormat="1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33"/>
      <c r="L27" s="33"/>
      <c r="M27" s="34"/>
      <c r="N27" s="7"/>
      <c r="O27" s="7"/>
    </row>
    <row r="28" s="1" customFormat="1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33"/>
      <c r="L28" s="33"/>
      <c r="M28" s="34"/>
      <c r="N28" s="7"/>
      <c r="O28" s="7"/>
    </row>
    <row r="29" s="1" customFormat="1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33"/>
      <c r="L29" s="33"/>
      <c r="M29" s="34"/>
      <c r="N29" s="7"/>
      <c r="O29" s="7"/>
    </row>
    <row r="30" s="1" customFormat="1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33"/>
      <c r="L30" s="33"/>
      <c r="M30" s="34"/>
      <c r="N30" s="7"/>
      <c r="O30" s="7"/>
    </row>
    <row r="31" s="1" customFormat="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33"/>
      <c r="L31" s="33"/>
      <c r="M31" s="34"/>
      <c r="N31" s="7"/>
      <c r="O31" s="7"/>
    </row>
    <row r="32" s="1" customFormat="1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33"/>
      <c r="L32" s="33"/>
      <c r="M32" s="34"/>
      <c r="N32" s="7"/>
      <c r="O32" s="7"/>
    </row>
    <row r="33" s="1" customFormat="1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33"/>
      <c r="L33" s="33"/>
      <c r="M33" s="34"/>
      <c r="N33" s="7"/>
      <c r="O33" s="7"/>
    </row>
    <row r="34" s="1" customFormat="1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33"/>
      <c r="L34" s="33"/>
      <c r="M34" s="34"/>
      <c r="N34" s="7"/>
      <c r="O34" s="7"/>
    </row>
    <row r="35" s="1" customFormat="1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33"/>
      <c r="L35" s="33"/>
      <c r="M35" s="34"/>
      <c r="N35" s="7"/>
      <c r="O35" s="7"/>
    </row>
    <row r="36" s="1" customFormat="1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33"/>
      <c r="L36" s="33"/>
      <c r="M36" s="34"/>
      <c r="N36" s="7"/>
      <c r="O36" s="7"/>
    </row>
    <row r="37" s="1" customFormat="1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33"/>
      <c r="L37" s="33"/>
      <c r="M37" s="34"/>
      <c r="N37" s="7"/>
      <c r="O37" s="7"/>
    </row>
    <row r="38" s="1" customFormat="1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33"/>
      <c r="L38" s="33"/>
      <c r="M38" s="34"/>
      <c r="N38" s="7"/>
      <c r="O38" s="7"/>
    </row>
  </sheetData>
  <mergeCells count="11">
    <mergeCell ref="B2:O2"/>
    <mergeCell ref="K4:O4"/>
    <mergeCell ref="K5:O5"/>
    <mergeCell ref="A6:G6"/>
    <mergeCell ref="K6:O6"/>
    <mergeCell ref="A10:F10"/>
    <mergeCell ref="A11:O11"/>
    <mergeCell ref="A12:O12"/>
    <mergeCell ref="A13:N13"/>
    <mergeCell ref="A15:B15"/>
    <mergeCell ref="A17:F17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pane ySplit="7" topLeftCell="A8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6.625" style="5" customWidth="1"/>
    <col min="13" max="13" width="16.62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35</v>
      </c>
      <c r="C8" s="20" t="s">
        <v>24</v>
      </c>
      <c r="D8" s="18">
        <v>1</v>
      </c>
      <c r="E8" s="18" t="s">
        <v>25</v>
      </c>
      <c r="F8" s="21">
        <v>2.95</v>
      </c>
      <c r="G8" s="18">
        <v>74.27</v>
      </c>
      <c r="H8" s="18">
        <v>17.29</v>
      </c>
      <c r="I8" s="18">
        <f>G8-H8</f>
        <v>56.98</v>
      </c>
      <c r="J8" s="18">
        <v>6430.08</v>
      </c>
      <c r="K8" s="26">
        <f>J8*105%</f>
        <v>6751.584</v>
      </c>
      <c r="L8" s="26">
        <v>477562.22</v>
      </c>
      <c r="M8" s="26">
        <f>G8*K8</f>
        <v>501440.14368</v>
      </c>
      <c r="N8" s="19" t="s">
        <v>26</v>
      </c>
      <c r="O8" s="19" t="s">
        <v>27</v>
      </c>
    </row>
    <row r="9" s="2" customFormat="1" ht="31" customHeight="1" spans="1:15">
      <c r="A9" s="19">
        <v>2</v>
      </c>
      <c r="B9" s="18" t="s">
        <v>35</v>
      </c>
      <c r="C9" s="20" t="s">
        <v>36</v>
      </c>
      <c r="D9" s="18">
        <v>12</v>
      </c>
      <c r="E9" s="18" t="s">
        <v>25</v>
      </c>
      <c r="F9" s="21">
        <v>2.95</v>
      </c>
      <c r="G9" s="18">
        <v>74.92</v>
      </c>
      <c r="H9" s="18">
        <v>17.44</v>
      </c>
      <c r="I9" s="18">
        <f>G9-H9</f>
        <v>57.48</v>
      </c>
      <c r="J9" s="18">
        <v>6323.58</v>
      </c>
      <c r="K9" s="26">
        <f>J9*105%</f>
        <v>6639.759</v>
      </c>
      <c r="L9" s="26">
        <v>473762.61</v>
      </c>
      <c r="M9" s="26">
        <f>G9*K9</f>
        <v>497450.74428</v>
      </c>
      <c r="N9" s="19" t="s">
        <v>26</v>
      </c>
      <c r="O9" s="19" t="s">
        <v>27</v>
      </c>
    </row>
    <row r="10" s="2" customFormat="1" ht="30" customHeight="1" spans="1:15">
      <c r="A10" s="19">
        <v>3</v>
      </c>
      <c r="B10" s="18" t="s">
        <v>35</v>
      </c>
      <c r="C10" s="20" t="s">
        <v>37</v>
      </c>
      <c r="D10" s="18">
        <v>18</v>
      </c>
      <c r="E10" s="18" t="s">
        <v>25</v>
      </c>
      <c r="F10" s="21">
        <v>2.95</v>
      </c>
      <c r="G10" s="18">
        <v>74.92</v>
      </c>
      <c r="H10" s="18">
        <v>17.44</v>
      </c>
      <c r="I10" s="18">
        <f>G10-H10</f>
        <v>57.48</v>
      </c>
      <c r="J10" s="25">
        <v>6323.58</v>
      </c>
      <c r="K10" s="26">
        <f>J10*105%</f>
        <v>6639.759</v>
      </c>
      <c r="L10" s="25">
        <v>473762.61</v>
      </c>
      <c r="M10" s="26">
        <f>G10*K10</f>
        <v>497450.74428</v>
      </c>
      <c r="N10" s="19" t="s">
        <v>26</v>
      </c>
      <c r="O10" s="19" t="s">
        <v>27</v>
      </c>
    </row>
    <row r="11" s="3" customFormat="1" ht="28" customHeight="1" spans="1:15">
      <c r="A11" s="22" t="s">
        <v>29</v>
      </c>
      <c r="B11" s="23"/>
      <c r="C11" s="23"/>
      <c r="D11" s="23"/>
      <c r="E11" s="23"/>
      <c r="F11" s="24"/>
      <c r="G11" s="18">
        <f>SUM(G8:G10)</f>
        <v>224.11</v>
      </c>
      <c r="H11" s="18">
        <f>SUM(H8:H10)</f>
        <v>52.17</v>
      </c>
      <c r="I11" s="18">
        <f>SUM(I8:I10)</f>
        <v>171.94</v>
      </c>
      <c r="J11" s="25">
        <f>AVERAGE(J8:J10)</f>
        <v>6359.08</v>
      </c>
      <c r="K11" s="26">
        <f>AVERAGE(K8:K10)</f>
        <v>6677.034</v>
      </c>
      <c r="L11" s="25">
        <f>SUM(L8:L10)</f>
        <v>1425087.44</v>
      </c>
      <c r="M11" s="26">
        <f>SUM(M8:M10)</f>
        <v>1496341.63224</v>
      </c>
      <c r="N11" s="19"/>
      <c r="O11" s="19"/>
    </row>
    <row r="12" s="2" customFormat="1" ht="33.95" customHeight="1" spans="1:15">
      <c r="A12" s="60" t="s">
        <v>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="2" customFormat="1" ht="56" customHeight="1" spans="1:15">
      <c r="A13" s="29" t="s">
        <v>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="2" customFormat="1" ht="33" customHeight="1" spans="1:15">
      <c r="A14" s="29" t="s">
        <v>32</v>
      </c>
      <c r="B14" s="29"/>
      <c r="C14" s="29"/>
      <c r="D14" s="29"/>
      <c r="E14" s="29"/>
      <c r="F14" s="29"/>
      <c r="G14" s="29"/>
      <c r="H14" s="29"/>
      <c r="I14" s="29"/>
      <c r="J14" s="29"/>
      <c r="K14" s="39"/>
      <c r="L14" s="39"/>
      <c r="M14" s="44"/>
      <c r="N14" s="29"/>
      <c r="O14" s="14"/>
    </row>
    <row r="15" s="1" customFormat="1" ht="18.75" spans="1:15">
      <c r="A15" s="30"/>
      <c r="B15" s="30"/>
      <c r="C15" s="30"/>
      <c r="D15" s="30"/>
      <c r="E15" s="30"/>
      <c r="F15" s="30"/>
      <c r="G15" s="30"/>
      <c r="H15" s="30"/>
      <c r="I15" s="45"/>
      <c r="J15" s="45"/>
      <c r="K15" s="47"/>
      <c r="L15" s="47"/>
      <c r="M15" s="48"/>
      <c r="N15" s="30"/>
      <c r="O15" s="32"/>
    </row>
    <row r="16" s="1" customFormat="1" ht="18.75" spans="1:15">
      <c r="A16" s="31" t="s">
        <v>33</v>
      </c>
      <c r="B16" s="31"/>
      <c r="C16" s="32"/>
      <c r="D16" s="32"/>
      <c r="E16" s="32"/>
      <c r="F16" s="32"/>
      <c r="G16" s="32"/>
      <c r="H16" s="32"/>
      <c r="I16" s="32"/>
      <c r="J16" s="32"/>
      <c r="K16" s="50"/>
      <c r="L16" s="50"/>
      <c r="M16" s="51"/>
      <c r="N16" s="32"/>
      <c r="O16" s="32"/>
    </row>
    <row r="17" s="1" customFormat="1" ht="18.75" spans="1:15">
      <c r="A17" s="32"/>
      <c r="B17" s="32"/>
      <c r="C17" s="32"/>
      <c r="D17" s="32"/>
      <c r="E17" s="32"/>
      <c r="F17" s="32"/>
      <c r="G17" s="32"/>
      <c r="H17" s="32"/>
      <c r="I17" s="32"/>
      <c r="J17" s="63"/>
      <c r="K17" s="53"/>
      <c r="L17" s="53"/>
      <c r="M17" s="51"/>
      <c r="N17" s="32"/>
      <c r="O17" s="32"/>
    </row>
    <row r="18" s="1" customFormat="1" ht="18.75" spans="1:15">
      <c r="A18" s="31" t="s">
        <v>34</v>
      </c>
      <c r="B18" s="31"/>
      <c r="C18" s="31"/>
      <c r="D18" s="31"/>
      <c r="E18" s="31"/>
      <c r="F18" s="31"/>
      <c r="G18" s="32"/>
      <c r="H18" s="32"/>
      <c r="I18" s="32"/>
      <c r="J18" s="32"/>
      <c r="K18" s="50"/>
      <c r="L18" s="50"/>
      <c r="M18" s="51"/>
      <c r="N18" s="32"/>
      <c r="O18" s="32"/>
    </row>
    <row r="19" s="1" customForma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33"/>
      <c r="L19" s="33"/>
      <c r="M19" s="34"/>
      <c r="N19" s="7"/>
      <c r="O19" s="7"/>
    </row>
    <row r="20" s="1" customFormat="1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33"/>
      <c r="L20" s="33"/>
      <c r="M20" s="34"/>
      <c r="N20" s="7"/>
      <c r="O20" s="7"/>
    </row>
  </sheetData>
  <mergeCells count="11">
    <mergeCell ref="B2:O2"/>
    <mergeCell ref="K4:O4"/>
    <mergeCell ref="K5:O5"/>
    <mergeCell ref="A6:G6"/>
    <mergeCell ref="K6:O6"/>
    <mergeCell ref="A11:F11"/>
    <mergeCell ref="A12:O12"/>
    <mergeCell ref="A13:O13"/>
    <mergeCell ref="A14:N14"/>
    <mergeCell ref="A16:B16"/>
    <mergeCell ref="A18:F18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pane ySplit="7" topLeftCell="A20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5.75" style="5" customWidth="1"/>
    <col min="13" max="13" width="15.7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39</v>
      </c>
      <c r="C8" s="20" t="s">
        <v>40</v>
      </c>
      <c r="D8" s="18">
        <v>1</v>
      </c>
      <c r="E8" s="18" t="s">
        <v>25</v>
      </c>
      <c r="F8" s="21">
        <v>2.95</v>
      </c>
      <c r="G8" s="18">
        <v>74.88</v>
      </c>
      <c r="H8" s="18">
        <v>17.4</v>
      </c>
      <c r="I8" s="18">
        <v>57.48</v>
      </c>
      <c r="J8" s="18">
        <v>6523.27</v>
      </c>
      <c r="K8" s="26">
        <f>J8*105%</f>
        <v>6849.4335</v>
      </c>
      <c r="L8" s="26">
        <v>488462.61</v>
      </c>
      <c r="M8" s="26">
        <f>G8*K8</f>
        <v>512885.58048</v>
      </c>
      <c r="N8" s="19" t="s">
        <v>26</v>
      </c>
      <c r="O8" s="19" t="s">
        <v>27</v>
      </c>
    </row>
    <row r="9" s="2" customFormat="1" ht="31" customHeight="1" spans="1:15">
      <c r="A9" s="19">
        <v>2</v>
      </c>
      <c r="B9" s="18" t="s">
        <v>39</v>
      </c>
      <c r="C9" s="20" t="s">
        <v>41</v>
      </c>
      <c r="D9" s="18">
        <v>2</v>
      </c>
      <c r="E9" s="18" t="s">
        <v>25</v>
      </c>
      <c r="F9" s="21">
        <v>2.95</v>
      </c>
      <c r="G9" s="18">
        <v>74.88</v>
      </c>
      <c r="H9" s="18">
        <v>17.4</v>
      </c>
      <c r="I9" s="18">
        <v>57.48</v>
      </c>
      <c r="J9" s="18">
        <v>6523.27</v>
      </c>
      <c r="K9" s="26">
        <f t="shared" ref="K9:K24" si="0">J9*105%</f>
        <v>6849.4335</v>
      </c>
      <c r="L9" s="26">
        <v>488462.61</v>
      </c>
      <c r="M9" s="26">
        <f t="shared" ref="M9:M24" si="1">G9*K9</f>
        <v>512885.58048</v>
      </c>
      <c r="N9" s="19" t="s">
        <v>26</v>
      </c>
      <c r="O9" s="19" t="s">
        <v>27</v>
      </c>
    </row>
    <row r="10" s="2" customFormat="1" ht="31" customHeight="1" spans="1:15">
      <c r="A10" s="19">
        <v>3</v>
      </c>
      <c r="B10" s="18" t="s">
        <v>39</v>
      </c>
      <c r="C10" s="20" t="s">
        <v>42</v>
      </c>
      <c r="D10" s="18">
        <v>3</v>
      </c>
      <c r="E10" s="18" t="s">
        <v>25</v>
      </c>
      <c r="F10" s="21">
        <v>2.95</v>
      </c>
      <c r="G10" s="18">
        <v>74.88</v>
      </c>
      <c r="H10" s="18">
        <v>17.4</v>
      </c>
      <c r="I10" s="18">
        <v>57.48</v>
      </c>
      <c r="J10" s="18">
        <v>6262.34</v>
      </c>
      <c r="K10" s="26">
        <f t="shared" si="0"/>
        <v>6575.457</v>
      </c>
      <c r="L10" s="26">
        <v>468923.96</v>
      </c>
      <c r="M10" s="26">
        <f t="shared" si="1"/>
        <v>492370.22016</v>
      </c>
      <c r="N10" s="19" t="s">
        <v>26</v>
      </c>
      <c r="O10" s="19" t="s">
        <v>27</v>
      </c>
    </row>
    <row r="11" s="54" customFormat="1" ht="31" customHeight="1" spans="1:15">
      <c r="A11" s="55">
        <v>4</v>
      </c>
      <c r="B11" s="56" t="s">
        <v>39</v>
      </c>
      <c r="C11" s="57" t="s">
        <v>43</v>
      </c>
      <c r="D11" s="56">
        <v>4</v>
      </c>
      <c r="E11" s="56" t="s">
        <v>25</v>
      </c>
      <c r="F11" s="58">
        <v>2.95</v>
      </c>
      <c r="G11" s="56">
        <v>74.23</v>
      </c>
      <c r="H11" s="56">
        <v>17.25</v>
      </c>
      <c r="I11" s="56">
        <v>56.98</v>
      </c>
      <c r="J11" s="56">
        <v>6348.81</v>
      </c>
      <c r="K11" s="59">
        <f t="shared" si="0"/>
        <v>6666.2505</v>
      </c>
      <c r="L11" s="59">
        <v>471272.34</v>
      </c>
      <c r="M11" s="59">
        <f t="shared" si="1"/>
        <v>494835.774615</v>
      </c>
      <c r="N11" s="55" t="s">
        <v>26</v>
      </c>
      <c r="O11" s="55" t="s">
        <v>27</v>
      </c>
    </row>
    <row r="12" s="2" customFormat="1" ht="31" customHeight="1" spans="1:15">
      <c r="A12" s="19">
        <v>5</v>
      </c>
      <c r="B12" s="18" t="s">
        <v>39</v>
      </c>
      <c r="C12" s="20" t="s">
        <v>44</v>
      </c>
      <c r="D12" s="18">
        <v>4</v>
      </c>
      <c r="E12" s="18" t="s">
        <v>25</v>
      </c>
      <c r="F12" s="21">
        <v>2.95</v>
      </c>
      <c r="G12" s="18">
        <v>74.88</v>
      </c>
      <c r="H12" s="18">
        <v>17.4</v>
      </c>
      <c r="I12" s="18">
        <v>57.48</v>
      </c>
      <c r="J12" s="18">
        <v>6523.27</v>
      </c>
      <c r="K12" s="26">
        <f t="shared" si="0"/>
        <v>6849.4335</v>
      </c>
      <c r="L12" s="26">
        <v>488462.61</v>
      </c>
      <c r="M12" s="26">
        <f t="shared" si="1"/>
        <v>512885.58048</v>
      </c>
      <c r="N12" s="19" t="s">
        <v>26</v>
      </c>
      <c r="O12" s="19" t="s">
        <v>27</v>
      </c>
    </row>
    <row r="13" s="2" customFormat="1" ht="31" customHeight="1" spans="1:15">
      <c r="A13" s="19">
        <v>6</v>
      </c>
      <c r="B13" s="18" t="s">
        <v>39</v>
      </c>
      <c r="C13" s="20" t="s">
        <v>45</v>
      </c>
      <c r="D13" s="18">
        <v>6</v>
      </c>
      <c r="E13" s="18" t="s">
        <v>25</v>
      </c>
      <c r="F13" s="21">
        <v>2.95</v>
      </c>
      <c r="G13" s="18">
        <v>74.23</v>
      </c>
      <c r="H13" s="18">
        <v>17.25</v>
      </c>
      <c r="I13" s="18">
        <v>56.98</v>
      </c>
      <c r="J13" s="18">
        <v>7037.2</v>
      </c>
      <c r="K13" s="26">
        <f t="shared" si="0"/>
        <v>7389.06</v>
      </c>
      <c r="L13" s="26">
        <v>522371.28</v>
      </c>
      <c r="M13" s="26">
        <f t="shared" si="1"/>
        <v>548489.9238</v>
      </c>
      <c r="N13" s="19" t="s">
        <v>26</v>
      </c>
      <c r="O13" s="19" t="s">
        <v>27</v>
      </c>
    </row>
    <row r="14" s="2" customFormat="1" ht="31" customHeight="1" spans="1:15">
      <c r="A14" s="19">
        <v>7</v>
      </c>
      <c r="B14" s="18" t="s">
        <v>39</v>
      </c>
      <c r="C14" s="20" t="s">
        <v>46</v>
      </c>
      <c r="D14" s="18">
        <v>6</v>
      </c>
      <c r="E14" s="18" t="s">
        <v>25</v>
      </c>
      <c r="F14" s="21">
        <v>2.95</v>
      </c>
      <c r="G14" s="18">
        <v>74.88</v>
      </c>
      <c r="H14" s="18">
        <v>17.4</v>
      </c>
      <c r="I14" s="18">
        <v>57.48</v>
      </c>
      <c r="J14" s="18">
        <v>6340.44</v>
      </c>
      <c r="K14" s="26">
        <f t="shared" si="0"/>
        <v>6657.462</v>
      </c>
      <c r="L14" s="26">
        <v>474772.51</v>
      </c>
      <c r="M14" s="26">
        <f t="shared" si="1"/>
        <v>498510.75456</v>
      </c>
      <c r="N14" s="19" t="s">
        <v>26</v>
      </c>
      <c r="O14" s="19" t="s">
        <v>27</v>
      </c>
    </row>
    <row r="15" s="2" customFormat="1" ht="31" customHeight="1" spans="1:15">
      <c r="A15" s="19">
        <v>8</v>
      </c>
      <c r="B15" s="18" t="s">
        <v>39</v>
      </c>
      <c r="C15" s="20" t="s">
        <v>47</v>
      </c>
      <c r="D15" s="18">
        <v>7</v>
      </c>
      <c r="E15" s="18" t="s">
        <v>25</v>
      </c>
      <c r="F15" s="21">
        <v>2.95</v>
      </c>
      <c r="G15" s="18">
        <v>74.88</v>
      </c>
      <c r="H15" s="18">
        <v>17.4</v>
      </c>
      <c r="I15" s="18">
        <v>57.48</v>
      </c>
      <c r="J15" s="18">
        <v>6724.43</v>
      </c>
      <c r="K15" s="26">
        <f t="shared" si="0"/>
        <v>7060.6515</v>
      </c>
      <c r="L15" s="26">
        <v>503525.66</v>
      </c>
      <c r="M15" s="26">
        <f t="shared" si="1"/>
        <v>528701.58432</v>
      </c>
      <c r="N15" s="19" t="s">
        <v>26</v>
      </c>
      <c r="O15" s="19" t="s">
        <v>27</v>
      </c>
    </row>
    <row r="16" s="2" customFormat="1" ht="31" customHeight="1" spans="1:15">
      <c r="A16" s="19">
        <v>9</v>
      </c>
      <c r="B16" s="18" t="s">
        <v>39</v>
      </c>
      <c r="C16" s="20" t="s">
        <v>48</v>
      </c>
      <c r="D16" s="18">
        <v>8</v>
      </c>
      <c r="E16" s="18" t="s">
        <v>25</v>
      </c>
      <c r="F16" s="21">
        <v>2.95</v>
      </c>
      <c r="G16" s="18">
        <v>74.23</v>
      </c>
      <c r="H16" s="18">
        <v>17.25</v>
      </c>
      <c r="I16" s="18">
        <v>56.98</v>
      </c>
      <c r="J16" s="18">
        <v>6911.82</v>
      </c>
      <c r="K16" s="26">
        <f t="shared" si="0"/>
        <v>7257.411</v>
      </c>
      <c r="L16" s="26">
        <v>513064.4</v>
      </c>
      <c r="M16" s="26">
        <f t="shared" si="1"/>
        <v>538717.61853</v>
      </c>
      <c r="N16" s="19" t="s">
        <v>26</v>
      </c>
      <c r="O16" s="19" t="s">
        <v>27</v>
      </c>
    </row>
    <row r="17" s="2" customFormat="1" ht="31" customHeight="1" spans="1:15">
      <c r="A17" s="19">
        <v>10</v>
      </c>
      <c r="B17" s="18" t="s">
        <v>39</v>
      </c>
      <c r="C17" s="20" t="s">
        <v>49</v>
      </c>
      <c r="D17" s="18">
        <v>8</v>
      </c>
      <c r="E17" s="18" t="s">
        <v>25</v>
      </c>
      <c r="F17" s="21">
        <v>2.95</v>
      </c>
      <c r="G17" s="18">
        <v>74.88</v>
      </c>
      <c r="H17" s="18">
        <v>17.4</v>
      </c>
      <c r="I17" s="18">
        <v>57.48</v>
      </c>
      <c r="J17" s="18">
        <v>6388.21</v>
      </c>
      <c r="K17" s="26">
        <f t="shared" si="0"/>
        <v>6707.6205</v>
      </c>
      <c r="L17" s="26">
        <v>478349.05</v>
      </c>
      <c r="M17" s="26">
        <f t="shared" si="1"/>
        <v>502266.62304</v>
      </c>
      <c r="N17" s="19" t="s">
        <v>26</v>
      </c>
      <c r="O17" s="19" t="s">
        <v>27</v>
      </c>
    </row>
    <row r="18" s="2" customFormat="1" ht="31" customHeight="1" spans="1:15">
      <c r="A18" s="19">
        <v>11</v>
      </c>
      <c r="B18" s="18" t="s">
        <v>39</v>
      </c>
      <c r="C18" s="20" t="s">
        <v>50</v>
      </c>
      <c r="D18" s="18">
        <v>11</v>
      </c>
      <c r="E18" s="18" t="s">
        <v>25</v>
      </c>
      <c r="F18" s="21">
        <v>2.95</v>
      </c>
      <c r="G18" s="18">
        <v>74.88</v>
      </c>
      <c r="H18" s="18">
        <v>17.4</v>
      </c>
      <c r="I18" s="18">
        <v>57.48</v>
      </c>
      <c r="J18" s="18">
        <v>7142.21</v>
      </c>
      <c r="K18" s="26">
        <f t="shared" si="0"/>
        <v>7499.3205</v>
      </c>
      <c r="L18" s="26">
        <v>534808.98</v>
      </c>
      <c r="M18" s="26">
        <f t="shared" si="1"/>
        <v>561549.11904</v>
      </c>
      <c r="N18" s="19" t="s">
        <v>26</v>
      </c>
      <c r="O18" s="19" t="s">
        <v>27</v>
      </c>
    </row>
    <row r="19" s="2" customFormat="1" ht="31" customHeight="1" spans="1:15">
      <c r="A19" s="19">
        <v>12</v>
      </c>
      <c r="B19" s="18" t="s">
        <v>39</v>
      </c>
      <c r="C19" s="20" t="s">
        <v>51</v>
      </c>
      <c r="D19" s="18">
        <v>14</v>
      </c>
      <c r="E19" s="18" t="s">
        <v>25</v>
      </c>
      <c r="F19" s="21">
        <v>2.95</v>
      </c>
      <c r="G19" s="18">
        <v>74.23</v>
      </c>
      <c r="H19" s="18">
        <v>17.25</v>
      </c>
      <c r="I19" s="18">
        <v>56.98</v>
      </c>
      <c r="J19" s="18">
        <v>6911.82</v>
      </c>
      <c r="K19" s="26">
        <f t="shared" si="0"/>
        <v>7257.411</v>
      </c>
      <c r="L19" s="26">
        <v>513064.4</v>
      </c>
      <c r="M19" s="26">
        <f t="shared" si="1"/>
        <v>538717.61853</v>
      </c>
      <c r="N19" s="19" t="s">
        <v>26</v>
      </c>
      <c r="O19" s="19" t="s">
        <v>27</v>
      </c>
    </row>
    <row r="20" s="2" customFormat="1" ht="31" customHeight="1" spans="1:15">
      <c r="A20" s="19">
        <v>13</v>
      </c>
      <c r="B20" s="18" t="s">
        <v>39</v>
      </c>
      <c r="C20" s="20" t="s">
        <v>52</v>
      </c>
      <c r="D20" s="18">
        <v>14</v>
      </c>
      <c r="E20" s="18" t="s">
        <v>25</v>
      </c>
      <c r="F20" s="21">
        <v>2.95</v>
      </c>
      <c r="G20" s="18">
        <v>74.88</v>
      </c>
      <c r="H20" s="18">
        <v>17.4</v>
      </c>
      <c r="I20" s="18">
        <v>57.48</v>
      </c>
      <c r="J20" s="18">
        <v>6911.82</v>
      </c>
      <c r="K20" s="26">
        <f t="shared" si="0"/>
        <v>7257.411</v>
      </c>
      <c r="L20" s="26">
        <v>517557.08</v>
      </c>
      <c r="M20" s="26">
        <f t="shared" si="1"/>
        <v>543434.93568</v>
      </c>
      <c r="N20" s="19" t="s">
        <v>26</v>
      </c>
      <c r="O20" s="19" t="s">
        <v>27</v>
      </c>
    </row>
    <row r="21" s="2" customFormat="1" ht="31" customHeight="1" spans="1:15">
      <c r="A21" s="19">
        <v>14</v>
      </c>
      <c r="B21" s="18" t="s">
        <v>39</v>
      </c>
      <c r="C21" s="20" t="s">
        <v>28</v>
      </c>
      <c r="D21" s="18">
        <v>18</v>
      </c>
      <c r="E21" s="18" t="s">
        <v>25</v>
      </c>
      <c r="F21" s="21">
        <v>2.95</v>
      </c>
      <c r="G21" s="18">
        <v>74.88</v>
      </c>
      <c r="H21" s="18">
        <v>17.4</v>
      </c>
      <c r="I21" s="18">
        <v>57.48</v>
      </c>
      <c r="J21" s="18">
        <v>6849.44</v>
      </c>
      <c r="K21" s="26">
        <f t="shared" si="0"/>
        <v>7191.912</v>
      </c>
      <c r="L21" s="26">
        <v>512885.74</v>
      </c>
      <c r="M21" s="26">
        <f t="shared" si="1"/>
        <v>538530.37056</v>
      </c>
      <c r="N21" s="19" t="s">
        <v>26</v>
      </c>
      <c r="O21" s="19" t="s">
        <v>27</v>
      </c>
    </row>
    <row r="22" s="2" customFormat="1" ht="31" customHeight="1" spans="1:15">
      <c r="A22" s="19">
        <v>15</v>
      </c>
      <c r="B22" s="18" t="s">
        <v>39</v>
      </c>
      <c r="C22" s="20" t="s">
        <v>53</v>
      </c>
      <c r="D22" s="18">
        <v>23</v>
      </c>
      <c r="E22" s="18" t="s">
        <v>25</v>
      </c>
      <c r="F22" s="21">
        <v>2.95</v>
      </c>
      <c r="G22" s="18">
        <v>74.23</v>
      </c>
      <c r="H22" s="18">
        <v>17.25</v>
      </c>
      <c r="I22" s="18">
        <v>56.98</v>
      </c>
      <c r="J22" s="18">
        <v>6875.12</v>
      </c>
      <c r="K22" s="26">
        <f t="shared" si="0"/>
        <v>7218.876</v>
      </c>
      <c r="L22" s="26">
        <v>510340.3</v>
      </c>
      <c r="M22" s="26">
        <f t="shared" si="1"/>
        <v>535857.16548</v>
      </c>
      <c r="N22" s="19" t="s">
        <v>26</v>
      </c>
      <c r="O22" s="19" t="s">
        <v>27</v>
      </c>
    </row>
    <row r="23" s="2" customFormat="1" ht="31" customHeight="1" spans="1:15">
      <c r="A23" s="19">
        <v>16</v>
      </c>
      <c r="B23" s="18" t="s">
        <v>39</v>
      </c>
      <c r="C23" s="20" t="s">
        <v>54</v>
      </c>
      <c r="D23" s="18">
        <v>23</v>
      </c>
      <c r="E23" s="18" t="s">
        <v>25</v>
      </c>
      <c r="F23" s="21">
        <v>2.95</v>
      </c>
      <c r="G23" s="18">
        <v>74.88</v>
      </c>
      <c r="H23" s="18">
        <v>17.4</v>
      </c>
      <c r="I23" s="18">
        <v>57.48</v>
      </c>
      <c r="J23" s="18">
        <v>6852.86</v>
      </c>
      <c r="K23" s="26">
        <f t="shared" si="0"/>
        <v>7195.503</v>
      </c>
      <c r="L23" s="26">
        <v>513142.04</v>
      </c>
      <c r="M23" s="26">
        <f t="shared" si="1"/>
        <v>538799.26464</v>
      </c>
      <c r="N23" s="19" t="s">
        <v>26</v>
      </c>
      <c r="O23" s="19" t="s">
        <v>27</v>
      </c>
    </row>
    <row r="24" s="2" customFormat="1" ht="30" customHeight="1" spans="1:15">
      <c r="A24" s="19">
        <v>17</v>
      </c>
      <c r="B24" s="18" t="s">
        <v>39</v>
      </c>
      <c r="C24" s="20" t="s">
        <v>55</v>
      </c>
      <c r="D24" s="18">
        <v>24</v>
      </c>
      <c r="E24" s="18" t="s">
        <v>25</v>
      </c>
      <c r="F24" s="21">
        <v>2.95</v>
      </c>
      <c r="G24" s="18">
        <v>74.23</v>
      </c>
      <c r="H24" s="18">
        <v>17.25</v>
      </c>
      <c r="I24" s="18">
        <v>56.98</v>
      </c>
      <c r="J24" s="25">
        <v>6849.44</v>
      </c>
      <c r="K24" s="26">
        <f t="shared" si="0"/>
        <v>7191.912</v>
      </c>
      <c r="L24" s="25">
        <v>508433.6</v>
      </c>
      <c r="M24" s="26">
        <f t="shared" si="1"/>
        <v>533855.62776</v>
      </c>
      <c r="N24" s="19" t="s">
        <v>26</v>
      </c>
      <c r="O24" s="19" t="s">
        <v>27</v>
      </c>
    </row>
    <row r="25" s="3" customFormat="1" ht="28" customHeight="1" spans="1:15">
      <c r="A25" s="22" t="s">
        <v>29</v>
      </c>
      <c r="B25" s="23"/>
      <c r="C25" s="23"/>
      <c r="D25" s="23"/>
      <c r="E25" s="23"/>
      <c r="F25" s="24"/>
      <c r="G25" s="18">
        <f>SUM(G8:G24)</f>
        <v>1269.06</v>
      </c>
      <c r="H25" s="18">
        <f>SUM(H8:H24)</f>
        <v>294.9</v>
      </c>
      <c r="I25" s="18">
        <f>SUM(I8:I24)</f>
        <v>974.16</v>
      </c>
      <c r="J25" s="25">
        <f>AVERAGE(J8:J24)</f>
        <v>6704.45705882353</v>
      </c>
      <c r="K25" s="26">
        <f>AVERAGE(K8:K24)</f>
        <v>7039.67991176471</v>
      </c>
      <c r="L25" s="25">
        <f>SUM(L8:L24)</f>
        <v>8507899.17</v>
      </c>
      <c r="M25" s="26">
        <f>SUM(M8:M24)</f>
        <v>8933293.342155</v>
      </c>
      <c r="N25" s="19"/>
      <c r="O25" s="19"/>
    </row>
    <row r="26" s="2" customFormat="1" ht="59" customHeight="1" spans="1:15">
      <c r="A26" s="27" t="s">
        <v>56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3"/>
    </row>
    <row r="27" s="2" customFormat="1" ht="48" customHeight="1" spans="1:15">
      <c r="A27" s="29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="2" customFormat="1" ht="33" customHeight="1" spans="1:15">
      <c r="A28" s="29" t="s">
        <v>32</v>
      </c>
      <c r="B28" s="29"/>
      <c r="C28" s="29"/>
      <c r="D28" s="29"/>
      <c r="E28" s="29"/>
      <c r="F28" s="29"/>
      <c r="G28" s="29"/>
      <c r="H28" s="29"/>
      <c r="I28" s="29"/>
      <c r="J28" s="29"/>
      <c r="K28" s="39"/>
      <c r="L28" s="39"/>
      <c r="M28" s="44"/>
      <c r="N28" s="29"/>
      <c r="O28" s="14"/>
    </row>
    <row r="29" s="1" customFormat="1" ht="18.75" spans="1:15">
      <c r="A29" s="30"/>
      <c r="B29" s="30"/>
      <c r="C29" s="30"/>
      <c r="D29" s="30"/>
      <c r="E29" s="30"/>
      <c r="F29" s="30"/>
      <c r="G29" s="30"/>
      <c r="H29" s="30"/>
      <c r="I29" s="45"/>
      <c r="J29" s="46"/>
      <c r="K29" s="47"/>
      <c r="L29" s="47"/>
      <c r="M29" s="48"/>
      <c r="N29" s="30"/>
      <c r="O29" s="32"/>
    </row>
    <row r="30" s="1" customFormat="1" ht="18.75" spans="1:15">
      <c r="A30" s="31" t="s">
        <v>33</v>
      </c>
      <c r="B30" s="31"/>
      <c r="C30" s="32"/>
      <c r="D30" s="32"/>
      <c r="E30" s="32"/>
      <c r="F30" s="32"/>
      <c r="G30" s="32"/>
      <c r="H30" s="32"/>
      <c r="I30" s="32"/>
      <c r="J30" s="49"/>
      <c r="K30" s="50"/>
      <c r="L30" s="50"/>
      <c r="M30" s="51"/>
      <c r="N30" s="32"/>
      <c r="O30" s="32"/>
    </row>
    <row r="31" s="1" customFormat="1" ht="18.75" spans="1:15">
      <c r="A31" s="32"/>
      <c r="B31" s="32"/>
      <c r="C31" s="32"/>
      <c r="D31" s="32"/>
      <c r="E31" s="32"/>
      <c r="F31" s="32"/>
      <c r="G31" s="32"/>
      <c r="H31" s="32"/>
      <c r="I31" s="32"/>
      <c r="J31" s="52"/>
      <c r="K31" s="53"/>
      <c r="L31" s="53"/>
      <c r="M31" s="51"/>
      <c r="N31" s="32"/>
      <c r="O31" s="32"/>
    </row>
    <row r="32" s="1" customFormat="1" ht="18.75" spans="1:15">
      <c r="A32" s="31" t="s">
        <v>34</v>
      </c>
      <c r="B32" s="31"/>
      <c r="C32" s="31"/>
      <c r="D32" s="31"/>
      <c r="E32" s="31"/>
      <c r="F32" s="31"/>
      <c r="G32" s="32"/>
      <c r="H32" s="32"/>
      <c r="I32" s="32"/>
      <c r="J32" s="49"/>
      <c r="K32" s="50"/>
      <c r="L32" s="50"/>
      <c r="M32" s="51"/>
      <c r="N32" s="32"/>
      <c r="O32" s="32"/>
    </row>
  </sheetData>
  <autoFilter ref="A7:O28">
    <extLst/>
  </autoFilter>
  <mergeCells count="11">
    <mergeCell ref="B2:O2"/>
    <mergeCell ref="K4:O4"/>
    <mergeCell ref="K5:O5"/>
    <mergeCell ref="A6:G6"/>
    <mergeCell ref="K6:O6"/>
    <mergeCell ref="A25:F25"/>
    <mergeCell ref="A26:O26"/>
    <mergeCell ref="A27:O27"/>
    <mergeCell ref="A28:N28"/>
    <mergeCell ref="A30:B30"/>
    <mergeCell ref="A32:F32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pane ySplit="7" topLeftCell="A20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6.375" style="5" customWidth="1"/>
    <col min="13" max="13" width="16.37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57</v>
      </c>
      <c r="C8" s="20" t="s">
        <v>58</v>
      </c>
      <c r="D8" s="18">
        <v>1</v>
      </c>
      <c r="E8" s="18" t="s">
        <v>25</v>
      </c>
      <c r="F8" s="21">
        <v>2.95</v>
      </c>
      <c r="G8" s="18">
        <v>74.88</v>
      </c>
      <c r="H8" s="18">
        <v>17.4</v>
      </c>
      <c r="I8" s="18">
        <v>57.48</v>
      </c>
      <c r="J8" s="18">
        <v>6600.93</v>
      </c>
      <c r="K8" s="26">
        <f>J8*105%</f>
        <v>6930.9765</v>
      </c>
      <c r="L8" s="26">
        <v>494277.64</v>
      </c>
      <c r="M8" s="26">
        <f t="shared" ref="M8:M24" si="0">G8*K8</f>
        <v>518991.52032</v>
      </c>
      <c r="N8" s="19" t="s">
        <v>26</v>
      </c>
      <c r="O8" s="19" t="s">
        <v>27</v>
      </c>
    </row>
    <row r="9" s="2" customFormat="1" ht="31" customHeight="1" spans="1:15">
      <c r="A9" s="19">
        <v>2</v>
      </c>
      <c r="B9" s="18" t="s">
        <v>57</v>
      </c>
      <c r="C9" s="20" t="s">
        <v>59</v>
      </c>
      <c r="D9" s="18">
        <v>2</v>
      </c>
      <c r="E9" s="18" t="s">
        <v>25</v>
      </c>
      <c r="F9" s="21">
        <v>2.95</v>
      </c>
      <c r="G9" s="18">
        <v>74.88</v>
      </c>
      <c r="H9" s="18">
        <v>17.4</v>
      </c>
      <c r="I9" s="18">
        <v>57.48</v>
      </c>
      <c r="J9" s="18">
        <v>6600.93</v>
      </c>
      <c r="K9" s="26">
        <f t="shared" ref="K9:K24" si="1">J9*105%</f>
        <v>6930.9765</v>
      </c>
      <c r="L9" s="26">
        <v>494277.64</v>
      </c>
      <c r="M9" s="26">
        <f t="shared" si="0"/>
        <v>518991.52032</v>
      </c>
      <c r="N9" s="19" t="s">
        <v>26</v>
      </c>
      <c r="O9" s="19" t="s">
        <v>27</v>
      </c>
    </row>
    <row r="10" s="2" customFormat="1" ht="31" customHeight="1" spans="1:15">
      <c r="A10" s="19">
        <v>3</v>
      </c>
      <c r="B10" s="18" t="s">
        <v>57</v>
      </c>
      <c r="C10" s="20" t="s">
        <v>60</v>
      </c>
      <c r="D10" s="18">
        <v>3</v>
      </c>
      <c r="E10" s="18" t="s">
        <v>25</v>
      </c>
      <c r="F10" s="21">
        <v>2.95</v>
      </c>
      <c r="G10" s="18">
        <v>74.88</v>
      </c>
      <c r="H10" s="18">
        <v>17.4</v>
      </c>
      <c r="I10" s="18">
        <v>57.48</v>
      </c>
      <c r="J10" s="18">
        <v>6833.9</v>
      </c>
      <c r="K10" s="26">
        <f t="shared" si="1"/>
        <v>7175.595</v>
      </c>
      <c r="L10" s="26">
        <v>511722.73</v>
      </c>
      <c r="M10" s="26">
        <f t="shared" si="0"/>
        <v>537308.5536</v>
      </c>
      <c r="N10" s="19" t="s">
        <v>26</v>
      </c>
      <c r="O10" s="19" t="s">
        <v>27</v>
      </c>
    </row>
    <row r="11" s="2" customFormat="1" ht="31" customHeight="1" spans="1:15">
      <c r="A11" s="19">
        <v>4</v>
      </c>
      <c r="B11" s="18" t="s">
        <v>57</v>
      </c>
      <c r="C11" s="20" t="s">
        <v>61</v>
      </c>
      <c r="D11" s="18">
        <v>3</v>
      </c>
      <c r="E11" s="18" t="s">
        <v>25</v>
      </c>
      <c r="F11" s="21">
        <v>2.95</v>
      </c>
      <c r="G11" s="18">
        <v>74.88</v>
      </c>
      <c r="H11" s="18">
        <v>17.4</v>
      </c>
      <c r="I11" s="18">
        <v>56.98</v>
      </c>
      <c r="J11" s="18">
        <v>6344.66</v>
      </c>
      <c r="K11" s="26">
        <f t="shared" si="1"/>
        <v>6661.893</v>
      </c>
      <c r="L11" s="26">
        <v>475088.18</v>
      </c>
      <c r="M11" s="26">
        <f t="shared" si="0"/>
        <v>498842.54784</v>
      </c>
      <c r="N11" s="19" t="s">
        <v>26</v>
      </c>
      <c r="O11" s="19" t="s">
        <v>27</v>
      </c>
    </row>
    <row r="12" s="2" customFormat="1" ht="31" customHeight="1" spans="1:15">
      <c r="A12" s="19">
        <v>5</v>
      </c>
      <c r="B12" s="18" t="s">
        <v>57</v>
      </c>
      <c r="C12" s="20" t="s">
        <v>62</v>
      </c>
      <c r="D12" s="18">
        <v>4</v>
      </c>
      <c r="E12" s="18" t="s">
        <v>25</v>
      </c>
      <c r="F12" s="21">
        <v>2.95</v>
      </c>
      <c r="G12" s="18">
        <v>74.88</v>
      </c>
      <c r="H12" s="18">
        <v>17.4</v>
      </c>
      <c r="I12" s="18">
        <v>57.48</v>
      </c>
      <c r="J12" s="18">
        <v>6678.59</v>
      </c>
      <c r="K12" s="26">
        <f t="shared" si="1"/>
        <v>7012.5195</v>
      </c>
      <c r="L12" s="26">
        <v>500092.67</v>
      </c>
      <c r="M12" s="26">
        <f t="shared" si="0"/>
        <v>525097.46016</v>
      </c>
      <c r="N12" s="19" t="s">
        <v>26</v>
      </c>
      <c r="O12" s="19" t="s">
        <v>27</v>
      </c>
    </row>
    <row r="13" s="2" customFormat="1" ht="31" customHeight="1" spans="1:15">
      <c r="A13" s="19">
        <v>6</v>
      </c>
      <c r="B13" s="18" t="s">
        <v>57</v>
      </c>
      <c r="C13" s="20" t="s">
        <v>63</v>
      </c>
      <c r="D13" s="18">
        <v>5</v>
      </c>
      <c r="E13" s="18" t="s">
        <v>25</v>
      </c>
      <c r="F13" s="21">
        <v>2.95</v>
      </c>
      <c r="G13" s="18">
        <v>74.88</v>
      </c>
      <c r="H13" s="18">
        <v>17.4</v>
      </c>
      <c r="I13" s="18">
        <v>56.98</v>
      </c>
      <c r="J13" s="18">
        <v>6678.59</v>
      </c>
      <c r="K13" s="26">
        <f t="shared" si="1"/>
        <v>7012.5195</v>
      </c>
      <c r="L13" s="26">
        <v>500092.67</v>
      </c>
      <c r="M13" s="26">
        <f t="shared" si="0"/>
        <v>525097.46016</v>
      </c>
      <c r="N13" s="19" t="s">
        <v>26</v>
      </c>
      <c r="O13" s="19" t="s">
        <v>27</v>
      </c>
    </row>
    <row r="14" s="2" customFormat="1" ht="31" customHeight="1" spans="1:15">
      <c r="A14" s="19">
        <v>7</v>
      </c>
      <c r="B14" s="18" t="s">
        <v>57</v>
      </c>
      <c r="C14" s="20" t="s">
        <v>64</v>
      </c>
      <c r="D14" s="18">
        <v>7</v>
      </c>
      <c r="E14" s="18" t="s">
        <v>25</v>
      </c>
      <c r="F14" s="21">
        <v>2.95</v>
      </c>
      <c r="G14" s="18">
        <v>74.88</v>
      </c>
      <c r="H14" s="18">
        <v>17.4</v>
      </c>
      <c r="I14" s="18">
        <v>57.48</v>
      </c>
      <c r="J14" s="18">
        <v>6756.25</v>
      </c>
      <c r="K14" s="26">
        <f t="shared" si="1"/>
        <v>7094.0625</v>
      </c>
      <c r="L14" s="26">
        <v>505907.7</v>
      </c>
      <c r="M14" s="26">
        <f t="shared" si="0"/>
        <v>531203.4</v>
      </c>
      <c r="N14" s="19" t="s">
        <v>26</v>
      </c>
      <c r="O14" s="19" t="s">
        <v>27</v>
      </c>
    </row>
    <row r="15" s="2" customFormat="1" ht="31" customHeight="1" spans="1:15">
      <c r="A15" s="19">
        <v>8</v>
      </c>
      <c r="B15" s="18" t="s">
        <v>57</v>
      </c>
      <c r="C15" s="20" t="s">
        <v>65</v>
      </c>
      <c r="D15" s="18">
        <v>8</v>
      </c>
      <c r="E15" s="18" t="s">
        <v>25</v>
      </c>
      <c r="F15" s="21">
        <v>2.95</v>
      </c>
      <c r="G15" s="18">
        <v>74.88</v>
      </c>
      <c r="H15" s="18">
        <v>17.4</v>
      </c>
      <c r="I15" s="18">
        <v>57.48</v>
      </c>
      <c r="J15" s="18">
        <v>6756.25</v>
      </c>
      <c r="K15" s="26">
        <f t="shared" si="1"/>
        <v>7094.0625</v>
      </c>
      <c r="L15" s="26">
        <v>505907.7</v>
      </c>
      <c r="M15" s="26">
        <f t="shared" si="0"/>
        <v>531203.4</v>
      </c>
      <c r="N15" s="19" t="s">
        <v>26</v>
      </c>
      <c r="O15" s="19" t="s">
        <v>27</v>
      </c>
    </row>
    <row r="16" s="2" customFormat="1" ht="31" customHeight="1" spans="1:15">
      <c r="A16" s="19">
        <v>9</v>
      </c>
      <c r="B16" s="18" t="s">
        <v>57</v>
      </c>
      <c r="C16" s="20" t="s">
        <v>66</v>
      </c>
      <c r="D16" s="18">
        <v>10</v>
      </c>
      <c r="E16" s="18" t="s">
        <v>25</v>
      </c>
      <c r="F16" s="21">
        <v>2.95</v>
      </c>
      <c r="G16" s="18">
        <v>74.88</v>
      </c>
      <c r="H16" s="18">
        <v>17.4</v>
      </c>
      <c r="I16" s="18">
        <v>56.98</v>
      </c>
      <c r="J16" s="18">
        <v>6628.88</v>
      </c>
      <c r="K16" s="26">
        <f t="shared" si="1"/>
        <v>6960.324</v>
      </c>
      <c r="L16" s="26">
        <v>496370.76</v>
      </c>
      <c r="M16" s="26">
        <f t="shared" si="0"/>
        <v>521189.06112</v>
      </c>
      <c r="N16" s="19" t="s">
        <v>26</v>
      </c>
      <c r="O16" s="19" t="s">
        <v>27</v>
      </c>
    </row>
    <row r="17" s="2" customFormat="1" ht="31" customHeight="1" spans="1:15">
      <c r="A17" s="19">
        <v>10</v>
      </c>
      <c r="B17" s="18" t="s">
        <v>57</v>
      </c>
      <c r="C17" s="20" t="s">
        <v>67</v>
      </c>
      <c r="D17" s="18">
        <v>11</v>
      </c>
      <c r="E17" s="18" t="s">
        <v>25</v>
      </c>
      <c r="F17" s="21">
        <v>2.95</v>
      </c>
      <c r="G17" s="18">
        <v>74.88</v>
      </c>
      <c r="H17" s="18">
        <v>17.4</v>
      </c>
      <c r="I17" s="18">
        <v>57.48</v>
      </c>
      <c r="J17" s="18">
        <v>6833.9</v>
      </c>
      <c r="K17" s="26">
        <f t="shared" si="1"/>
        <v>7175.595</v>
      </c>
      <c r="L17" s="26">
        <v>511722.73</v>
      </c>
      <c r="M17" s="26">
        <f t="shared" si="0"/>
        <v>537308.5536</v>
      </c>
      <c r="N17" s="19" t="s">
        <v>26</v>
      </c>
      <c r="O17" s="19" t="s">
        <v>27</v>
      </c>
    </row>
    <row r="18" s="2" customFormat="1" ht="31" customHeight="1" spans="1:15">
      <c r="A18" s="19">
        <v>11</v>
      </c>
      <c r="B18" s="18" t="s">
        <v>57</v>
      </c>
      <c r="C18" s="20" t="s">
        <v>68</v>
      </c>
      <c r="D18" s="18">
        <v>14</v>
      </c>
      <c r="E18" s="18" t="s">
        <v>25</v>
      </c>
      <c r="F18" s="21">
        <v>2.95</v>
      </c>
      <c r="G18" s="18">
        <v>74.23</v>
      </c>
      <c r="H18" s="18">
        <v>17.25</v>
      </c>
      <c r="I18" s="18">
        <v>57.48</v>
      </c>
      <c r="J18" s="18">
        <v>6642.62</v>
      </c>
      <c r="K18" s="26">
        <f t="shared" si="1"/>
        <v>6974.751</v>
      </c>
      <c r="L18" s="26">
        <v>493081.89</v>
      </c>
      <c r="M18" s="26">
        <f t="shared" si="0"/>
        <v>517735.76673</v>
      </c>
      <c r="N18" s="19" t="s">
        <v>26</v>
      </c>
      <c r="O18" s="19" t="s">
        <v>27</v>
      </c>
    </row>
    <row r="19" s="2" customFormat="1" ht="31" customHeight="1" spans="1:15">
      <c r="A19" s="19">
        <v>12</v>
      </c>
      <c r="B19" s="18" t="s">
        <v>57</v>
      </c>
      <c r="C19" s="20" t="s">
        <v>69</v>
      </c>
      <c r="D19" s="18">
        <v>14</v>
      </c>
      <c r="E19" s="18" t="s">
        <v>25</v>
      </c>
      <c r="F19" s="21">
        <v>2.95</v>
      </c>
      <c r="G19" s="18">
        <v>74.88</v>
      </c>
      <c r="H19" s="18">
        <v>17.4</v>
      </c>
      <c r="I19" s="18">
        <v>56.98</v>
      </c>
      <c r="J19" s="18">
        <v>6911.56</v>
      </c>
      <c r="K19" s="26">
        <f t="shared" si="1"/>
        <v>7257.138</v>
      </c>
      <c r="L19" s="26">
        <v>517537.76</v>
      </c>
      <c r="M19" s="26">
        <f t="shared" si="0"/>
        <v>543414.49344</v>
      </c>
      <c r="N19" s="19" t="s">
        <v>26</v>
      </c>
      <c r="O19" s="19" t="s">
        <v>27</v>
      </c>
    </row>
    <row r="20" s="2" customFormat="1" ht="31" customHeight="1" spans="1:15">
      <c r="A20" s="19">
        <v>13</v>
      </c>
      <c r="B20" s="18" t="s">
        <v>57</v>
      </c>
      <c r="C20" s="20" t="s">
        <v>37</v>
      </c>
      <c r="D20" s="18">
        <v>18</v>
      </c>
      <c r="E20" s="18" t="s">
        <v>25</v>
      </c>
      <c r="F20" s="21">
        <v>2.95</v>
      </c>
      <c r="G20" s="18">
        <v>74.88</v>
      </c>
      <c r="H20" s="18">
        <v>17.4</v>
      </c>
      <c r="I20" s="18">
        <v>57.48</v>
      </c>
      <c r="J20" s="18">
        <v>6642.87</v>
      </c>
      <c r="K20" s="26">
        <f t="shared" si="1"/>
        <v>6975.0135</v>
      </c>
      <c r="L20" s="26">
        <v>497417.9</v>
      </c>
      <c r="M20" s="26">
        <f t="shared" si="0"/>
        <v>522289.01088</v>
      </c>
      <c r="N20" s="19" t="s">
        <v>26</v>
      </c>
      <c r="O20" s="19" t="s">
        <v>27</v>
      </c>
    </row>
    <row r="21" s="2" customFormat="1" ht="31" customHeight="1" spans="1:15">
      <c r="A21" s="19">
        <v>14</v>
      </c>
      <c r="B21" s="18" t="s">
        <v>57</v>
      </c>
      <c r="C21" s="20" t="s">
        <v>70</v>
      </c>
      <c r="D21" s="18">
        <v>20</v>
      </c>
      <c r="E21" s="18" t="s">
        <v>25</v>
      </c>
      <c r="F21" s="21">
        <v>2.95</v>
      </c>
      <c r="G21" s="18">
        <v>74.88</v>
      </c>
      <c r="H21" s="18">
        <v>17.4</v>
      </c>
      <c r="I21" s="18">
        <v>57.48</v>
      </c>
      <c r="J21" s="18">
        <v>6804.32</v>
      </c>
      <c r="K21" s="26">
        <f t="shared" si="1"/>
        <v>7144.536</v>
      </c>
      <c r="L21" s="26">
        <v>509507.48</v>
      </c>
      <c r="M21" s="26">
        <f t="shared" si="0"/>
        <v>534982.85568</v>
      </c>
      <c r="N21" s="19" t="s">
        <v>26</v>
      </c>
      <c r="O21" s="19" t="s">
        <v>27</v>
      </c>
    </row>
    <row r="22" s="2" customFormat="1" ht="31" customHeight="1" spans="1:15">
      <c r="A22" s="19">
        <v>15</v>
      </c>
      <c r="B22" s="18" t="s">
        <v>57</v>
      </c>
      <c r="C22" s="20" t="s">
        <v>71</v>
      </c>
      <c r="D22" s="18">
        <v>23</v>
      </c>
      <c r="E22" s="18" t="s">
        <v>25</v>
      </c>
      <c r="F22" s="21">
        <v>2.95</v>
      </c>
      <c r="G22" s="18">
        <v>74.88</v>
      </c>
      <c r="H22" s="18">
        <v>17.4</v>
      </c>
      <c r="I22" s="18">
        <v>56.98</v>
      </c>
      <c r="J22" s="18">
        <v>6878.28</v>
      </c>
      <c r="K22" s="26">
        <f t="shared" si="1"/>
        <v>7222.194</v>
      </c>
      <c r="L22" s="26">
        <v>515045.61</v>
      </c>
      <c r="M22" s="26">
        <f t="shared" si="0"/>
        <v>540797.88672</v>
      </c>
      <c r="N22" s="19" t="s">
        <v>26</v>
      </c>
      <c r="O22" s="19" t="s">
        <v>27</v>
      </c>
    </row>
    <row r="23" s="2" customFormat="1" ht="31" customHeight="1" spans="1:15">
      <c r="A23" s="19">
        <v>16</v>
      </c>
      <c r="B23" s="18" t="s">
        <v>57</v>
      </c>
      <c r="C23" s="20" t="s">
        <v>72</v>
      </c>
      <c r="D23" s="18">
        <v>24</v>
      </c>
      <c r="E23" s="18" t="s">
        <v>25</v>
      </c>
      <c r="F23" s="21">
        <v>2.95</v>
      </c>
      <c r="G23" s="18">
        <v>74.23</v>
      </c>
      <c r="H23" s="18">
        <v>17.25</v>
      </c>
      <c r="I23" s="18">
        <v>57.48</v>
      </c>
      <c r="J23" s="18">
        <v>7141.04</v>
      </c>
      <c r="K23" s="26">
        <f t="shared" si="1"/>
        <v>7498.092</v>
      </c>
      <c r="L23" s="26">
        <v>530079.4</v>
      </c>
      <c r="M23" s="26">
        <f t="shared" si="0"/>
        <v>556583.36916</v>
      </c>
      <c r="N23" s="19" t="s">
        <v>26</v>
      </c>
      <c r="O23" s="19" t="s">
        <v>27</v>
      </c>
    </row>
    <row r="24" s="2" customFormat="1" ht="30" customHeight="1" spans="1:15">
      <c r="A24" s="19">
        <v>17</v>
      </c>
      <c r="B24" s="18" t="s">
        <v>57</v>
      </c>
      <c r="C24" s="20" t="s">
        <v>55</v>
      </c>
      <c r="D24" s="18">
        <v>24</v>
      </c>
      <c r="E24" s="18" t="s">
        <v>25</v>
      </c>
      <c r="F24" s="21">
        <v>2.95</v>
      </c>
      <c r="G24" s="18">
        <v>74.88</v>
      </c>
      <c r="H24" s="18">
        <v>17.4</v>
      </c>
      <c r="I24" s="18">
        <v>56.98</v>
      </c>
      <c r="J24" s="25">
        <v>6641.17</v>
      </c>
      <c r="K24" s="26">
        <f t="shared" si="1"/>
        <v>6973.2285</v>
      </c>
      <c r="L24" s="25">
        <v>497290.6</v>
      </c>
      <c r="M24" s="26">
        <f t="shared" si="0"/>
        <v>522155.35008</v>
      </c>
      <c r="N24" s="19" t="s">
        <v>26</v>
      </c>
      <c r="O24" s="19" t="s">
        <v>27</v>
      </c>
    </row>
    <row r="25" s="3" customFormat="1" ht="28" customHeight="1" spans="1:15">
      <c r="A25" s="22" t="s">
        <v>29</v>
      </c>
      <c r="B25" s="23"/>
      <c r="C25" s="23"/>
      <c r="D25" s="23"/>
      <c r="E25" s="23"/>
      <c r="F25" s="24"/>
      <c r="G25" s="18">
        <f t="shared" ref="G25:I25" si="2">SUM(G8:G24)</f>
        <v>1271.66</v>
      </c>
      <c r="H25" s="18">
        <f t="shared" si="2"/>
        <v>295.5</v>
      </c>
      <c r="I25" s="18">
        <f t="shared" si="2"/>
        <v>974.16</v>
      </c>
      <c r="J25" s="25">
        <f>AVERAGE(J8:J24)</f>
        <v>6727.92588235294</v>
      </c>
      <c r="K25" s="26">
        <f>AVERAGE(K8:K24)</f>
        <v>7064.32217647059</v>
      </c>
      <c r="L25" s="25">
        <f>SUM(L8:L24)</f>
        <v>8555421.06</v>
      </c>
      <c r="M25" s="26">
        <f>SUM(M8:M24)</f>
        <v>8983192.20981</v>
      </c>
      <c r="N25" s="19"/>
      <c r="O25" s="19"/>
    </row>
    <row r="26" s="2" customFormat="1" ht="50" customHeight="1" spans="1:15">
      <c r="A26" s="27" t="s">
        <v>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3"/>
    </row>
    <row r="27" s="2" customFormat="1" ht="49" customHeight="1" spans="1:15">
      <c r="A27" s="29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="2" customFormat="1" ht="33" customHeight="1" spans="1:15">
      <c r="A28" s="29" t="s">
        <v>32</v>
      </c>
      <c r="B28" s="29"/>
      <c r="C28" s="29"/>
      <c r="D28" s="29"/>
      <c r="E28" s="29"/>
      <c r="F28" s="29"/>
      <c r="G28" s="29"/>
      <c r="H28" s="29"/>
      <c r="I28" s="29"/>
      <c r="J28" s="29"/>
      <c r="K28" s="39"/>
      <c r="L28" s="39"/>
      <c r="M28" s="44"/>
      <c r="N28" s="29"/>
      <c r="O28" s="14"/>
    </row>
    <row r="29" s="1" customFormat="1" ht="18.75" spans="1:15">
      <c r="A29" s="30"/>
      <c r="B29" s="30"/>
      <c r="C29" s="30"/>
      <c r="D29" s="30"/>
      <c r="E29" s="30"/>
      <c r="F29" s="30"/>
      <c r="G29" s="30"/>
      <c r="H29" s="30"/>
      <c r="I29" s="45"/>
      <c r="J29" s="46"/>
      <c r="K29" s="47"/>
      <c r="L29" s="47"/>
      <c r="M29" s="48"/>
      <c r="N29" s="30"/>
      <c r="O29" s="32"/>
    </row>
    <row r="30" s="1" customFormat="1" ht="18.75" spans="1:15">
      <c r="A30" s="31" t="s">
        <v>33</v>
      </c>
      <c r="B30" s="31"/>
      <c r="C30" s="32"/>
      <c r="D30" s="32"/>
      <c r="E30" s="32"/>
      <c r="F30" s="32"/>
      <c r="G30" s="32"/>
      <c r="H30" s="32"/>
      <c r="I30" s="32"/>
      <c r="J30" s="49"/>
      <c r="K30" s="50"/>
      <c r="L30" s="50"/>
      <c r="M30" s="51"/>
      <c r="N30" s="32"/>
      <c r="O30" s="32"/>
    </row>
    <row r="31" s="1" customFormat="1" ht="18.75" spans="1:15">
      <c r="A31" s="32"/>
      <c r="B31" s="32"/>
      <c r="C31" s="32"/>
      <c r="D31" s="32"/>
      <c r="E31" s="32"/>
      <c r="F31" s="32"/>
      <c r="G31" s="32"/>
      <c r="H31" s="32"/>
      <c r="I31" s="32"/>
      <c r="J31" s="52"/>
      <c r="K31" s="53"/>
      <c r="L31" s="53"/>
      <c r="M31" s="51"/>
      <c r="N31" s="32"/>
      <c r="O31" s="32"/>
    </row>
    <row r="32" s="1" customFormat="1" ht="18.75" spans="1:15">
      <c r="A32" s="31" t="s">
        <v>34</v>
      </c>
      <c r="B32" s="31"/>
      <c r="C32" s="31"/>
      <c r="D32" s="31"/>
      <c r="E32" s="31"/>
      <c r="F32" s="31"/>
      <c r="G32" s="32"/>
      <c r="H32" s="32"/>
      <c r="I32" s="32"/>
      <c r="J32" s="49"/>
      <c r="K32" s="50"/>
      <c r="L32" s="50"/>
      <c r="M32" s="51"/>
      <c r="N32" s="32"/>
      <c r="O32" s="32"/>
    </row>
  </sheetData>
  <autoFilter ref="A7:O28">
    <extLst/>
  </autoFilter>
  <mergeCells count="11">
    <mergeCell ref="B2:O2"/>
    <mergeCell ref="K4:O4"/>
    <mergeCell ref="K5:O5"/>
    <mergeCell ref="A6:G6"/>
    <mergeCell ref="K6:O6"/>
    <mergeCell ref="A25:F25"/>
    <mergeCell ref="A26:O26"/>
    <mergeCell ref="A27:O27"/>
    <mergeCell ref="A28:N28"/>
    <mergeCell ref="A30:B30"/>
    <mergeCell ref="A32:F32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workbookViewId="0">
      <pane ySplit="7" topLeftCell="A39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6.625" style="5" customWidth="1"/>
    <col min="13" max="13" width="16.62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74</v>
      </c>
      <c r="C8" s="20" t="s">
        <v>24</v>
      </c>
      <c r="D8" s="18">
        <v>1</v>
      </c>
      <c r="E8" s="18" t="s">
        <v>25</v>
      </c>
      <c r="F8" s="21">
        <v>2.95</v>
      </c>
      <c r="G8" s="18">
        <v>74.95</v>
      </c>
      <c r="H8" s="18">
        <v>17.47</v>
      </c>
      <c r="I8" s="18">
        <f>G8-H8</f>
        <v>57.48</v>
      </c>
      <c r="J8" s="26">
        <v>7482</v>
      </c>
      <c r="K8" s="26">
        <f>J8*105%</f>
        <v>7856.1</v>
      </c>
      <c r="L8" s="26">
        <v>560775.9</v>
      </c>
      <c r="M8" s="26">
        <f>G8*K8</f>
        <v>588814.695</v>
      </c>
      <c r="N8" s="19" t="s">
        <v>26</v>
      </c>
      <c r="O8" s="19" t="s">
        <v>27</v>
      </c>
    </row>
    <row r="9" s="2" customFormat="1" ht="31" customHeight="1" spans="1:15">
      <c r="A9" s="19">
        <v>2</v>
      </c>
      <c r="B9" s="18" t="s">
        <v>74</v>
      </c>
      <c r="C9" s="20" t="s">
        <v>75</v>
      </c>
      <c r="D9" s="18">
        <v>1</v>
      </c>
      <c r="E9" s="18" t="s">
        <v>25</v>
      </c>
      <c r="F9" s="21">
        <v>2.95</v>
      </c>
      <c r="G9" s="18">
        <v>74.3</v>
      </c>
      <c r="H9" s="18">
        <v>17.32</v>
      </c>
      <c r="I9" s="18">
        <f t="shared" ref="I9:I42" si="0">G9-H9</f>
        <v>56.98</v>
      </c>
      <c r="J9" s="26">
        <v>7482</v>
      </c>
      <c r="K9" s="26">
        <f t="shared" ref="K9:K42" si="1">J9*105%</f>
        <v>7856.1</v>
      </c>
      <c r="L9" s="26">
        <v>555912.6</v>
      </c>
      <c r="M9" s="26">
        <f t="shared" ref="M9:M42" si="2">G9*K9</f>
        <v>583708.23</v>
      </c>
      <c r="N9" s="19" t="s">
        <v>26</v>
      </c>
      <c r="O9" s="19" t="s">
        <v>27</v>
      </c>
    </row>
    <row r="10" s="2" customFormat="1" ht="31" customHeight="1" spans="1:15">
      <c r="A10" s="19">
        <v>3</v>
      </c>
      <c r="B10" s="18" t="s">
        <v>74</v>
      </c>
      <c r="C10" s="20" t="s">
        <v>76</v>
      </c>
      <c r="D10" s="18">
        <v>2</v>
      </c>
      <c r="E10" s="18" t="s">
        <v>25</v>
      </c>
      <c r="F10" s="21">
        <v>2.95</v>
      </c>
      <c r="G10" s="18">
        <v>74.95</v>
      </c>
      <c r="H10" s="18">
        <v>17.47</v>
      </c>
      <c r="I10" s="18">
        <f t="shared" si="0"/>
        <v>57.48</v>
      </c>
      <c r="J10" s="26">
        <v>7654</v>
      </c>
      <c r="K10" s="26">
        <f t="shared" si="1"/>
        <v>8036.7</v>
      </c>
      <c r="L10" s="26">
        <v>573667.3</v>
      </c>
      <c r="M10" s="26">
        <f t="shared" si="2"/>
        <v>602350.665</v>
      </c>
      <c r="N10" s="19" t="s">
        <v>26</v>
      </c>
      <c r="O10" s="19" t="s">
        <v>27</v>
      </c>
    </row>
    <row r="11" s="2" customFormat="1" ht="31" customHeight="1" spans="1:15">
      <c r="A11" s="19">
        <v>4</v>
      </c>
      <c r="B11" s="18" t="s">
        <v>74</v>
      </c>
      <c r="C11" s="20" t="s">
        <v>77</v>
      </c>
      <c r="D11" s="18">
        <v>2</v>
      </c>
      <c r="E11" s="18" t="s">
        <v>25</v>
      </c>
      <c r="F11" s="21">
        <v>2.95</v>
      </c>
      <c r="G11" s="18">
        <v>74.3</v>
      </c>
      <c r="H11" s="18">
        <v>17.32</v>
      </c>
      <c r="I11" s="18">
        <f t="shared" si="0"/>
        <v>56.98</v>
      </c>
      <c r="J11" s="26">
        <v>7482</v>
      </c>
      <c r="K11" s="26">
        <f t="shared" si="1"/>
        <v>7856.1</v>
      </c>
      <c r="L11" s="26">
        <v>555912.6</v>
      </c>
      <c r="M11" s="26">
        <f t="shared" si="2"/>
        <v>583708.23</v>
      </c>
      <c r="N11" s="19" t="s">
        <v>26</v>
      </c>
      <c r="O11" s="19" t="s">
        <v>27</v>
      </c>
    </row>
    <row r="12" s="2" customFormat="1" ht="31" customHeight="1" spans="1:15">
      <c r="A12" s="19">
        <v>5</v>
      </c>
      <c r="B12" s="18" t="s">
        <v>74</v>
      </c>
      <c r="C12" s="20" t="s">
        <v>78</v>
      </c>
      <c r="D12" s="18">
        <v>3</v>
      </c>
      <c r="E12" s="18" t="s">
        <v>25</v>
      </c>
      <c r="F12" s="21">
        <v>2.95</v>
      </c>
      <c r="G12" s="18">
        <v>74.95</v>
      </c>
      <c r="H12" s="18">
        <v>17.47</v>
      </c>
      <c r="I12" s="18">
        <f t="shared" si="0"/>
        <v>57.48</v>
      </c>
      <c r="J12" s="26">
        <v>7568</v>
      </c>
      <c r="K12" s="26">
        <f t="shared" si="1"/>
        <v>7946.4</v>
      </c>
      <c r="L12" s="26">
        <v>567221.6</v>
      </c>
      <c r="M12" s="26">
        <f t="shared" si="2"/>
        <v>595582.68</v>
      </c>
      <c r="N12" s="19" t="s">
        <v>26</v>
      </c>
      <c r="O12" s="19" t="s">
        <v>27</v>
      </c>
    </row>
    <row r="13" s="2" customFormat="1" ht="31" customHeight="1" spans="1:15">
      <c r="A13" s="19">
        <v>6</v>
      </c>
      <c r="B13" s="18" t="s">
        <v>74</v>
      </c>
      <c r="C13" s="20" t="s">
        <v>60</v>
      </c>
      <c r="D13" s="18">
        <v>3</v>
      </c>
      <c r="E13" s="18" t="s">
        <v>25</v>
      </c>
      <c r="F13" s="21">
        <v>2.95</v>
      </c>
      <c r="G13" s="18">
        <v>74.3</v>
      </c>
      <c r="H13" s="18">
        <v>17.32</v>
      </c>
      <c r="I13" s="18">
        <f t="shared" si="0"/>
        <v>56.98</v>
      </c>
      <c r="J13" s="26">
        <v>7482</v>
      </c>
      <c r="K13" s="26">
        <f t="shared" si="1"/>
        <v>7856.1</v>
      </c>
      <c r="L13" s="26">
        <v>555912.6</v>
      </c>
      <c r="M13" s="26">
        <f t="shared" si="2"/>
        <v>583708.23</v>
      </c>
      <c r="N13" s="19" t="s">
        <v>26</v>
      </c>
      <c r="O13" s="19" t="s">
        <v>27</v>
      </c>
    </row>
    <row r="14" s="2" customFormat="1" ht="31" customHeight="1" spans="1:15">
      <c r="A14" s="19">
        <v>7</v>
      </c>
      <c r="B14" s="18" t="s">
        <v>74</v>
      </c>
      <c r="C14" s="20" t="s">
        <v>42</v>
      </c>
      <c r="D14" s="18">
        <v>3</v>
      </c>
      <c r="E14" s="18" t="s">
        <v>25</v>
      </c>
      <c r="F14" s="21">
        <v>2.95</v>
      </c>
      <c r="G14" s="18">
        <v>74.95</v>
      </c>
      <c r="H14" s="18">
        <v>17.47</v>
      </c>
      <c r="I14" s="18">
        <f t="shared" si="0"/>
        <v>57.48</v>
      </c>
      <c r="J14" s="26">
        <v>7396</v>
      </c>
      <c r="K14" s="26">
        <f t="shared" si="1"/>
        <v>7765.8</v>
      </c>
      <c r="L14" s="26">
        <v>554330.2</v>
      </c>
      <c r="M14" s="26">
        <f t="shared" si="2"/>
        <v>582046.71</v>
      </c>
      <c r="N14" s="19" t="s">
        <v>26</v>
      </c>
      <c r="O14" s="19" t="s">
        <v>27</v>
      </c>
    </row>
    <row r="15" s="2" customFormat="1" ht="31" customHeight="1" spans="1:15">
      <c r="A15" s="19">
        <v>8</v>
      </c>
      <c r="B15" s="18" t="s">
        <v>74</v>
      </c>
      <c r="C15" s="20" t="s">
        <v>79</v>
      </c>
      <c r="D15" s="18">
        <v>4</v>
      </c>
      <c r="E15" s="18" t="s">
        <v>25</v>
      </c>
      <c r="F15" s="21">
        <v>2.95</v>
      </c>
      <c r="G15" s="18">
        <v>74.95</v>
      </c>
      <c r="H15" s="18">
        <v>17.47</v>
      </c>
      <c r="I15" s="18">
        <f t="shared" si="0"/>
        <v>57.48</v>
      </c>
      <c r="J15" s="26">
        <v>7568</v>
      </c>
      <c r="K15" s="26">
        <f t="shared" si="1"/>
        <v>7946.4</v>
      </c>
      <c r="L15" s="26">
        <v>567221.6</v>
      </c>
      <c r="M15" s="26">
        <f t="shared" si="2"/>
        <v>595582.68</v>
      </c>
      <c r="N15" s="19" t="s">
        <v>26</v>
      </c>
      <c r="O15" s="19" t="s">
        <v>27</v>
      </c>
    </row>
    <row r="16" s="2" customFormat="1" ht="31" customHeight="1" spans="1:15">
      <c r="A16" s="19">
        <v>9</v>
      </c>
      <c r="B16" s="18" t="s">
        <v>74</v>
      </c>
      <c r="C16" s="20" t="s">
        <v>43</v>
      </c>
      <c r="D16" s="18">
        <v>4</v>
      </c>
      <c r="E16" s="18" t="s">
        <v>25</v>
      </c>
      <c r="F16" s="21">
        <v>2.95</v>
      </c>
      <c r="G16" s="18">
        <v>74.3</v>
      </c>
      <c r="H16" s="18">
        <v>17.32</v>
      </c>
      <c r="I16" s="18">
        <f t="shared" si="0"/>
        <v>56.98</v>
      </c>
      <c r="J16" s="26">
        <v>7568</v>
      </c>
      <c r="K16" s="26">
        <f t="shared" si="1"/>
        <v>7946.4</v>
      </c>
      <c r="L16" s="26">
        <v>562302.4</v>
      </c>
      <c r="M16" s="26">
        <f t="shared" si="2"/>
        <v>590417.52</v>
      </c>
      <c r="N16" s="19" t="s">
        <v>26</v>
      </c>
      <c r="O16" s="19" t="s">
        <v>27</v>
      </c>
    </row>
    <row r="17" s="2" customFormat="1" ht="31" customHeight="1" spans="1:15">
      <c r="A17" s="19">
        <v>10</v>
      </c>
      <c r="B17" s="18" t="s">
        <v>74</v>
      </c>
      <c r="C17" s="20" t="s">
        <v>44</v>
      </c>
      <c r="D17" s="18">
        <v>4</v>
      </c>
      <c r="E17" s="18" t="s">
        <v>25</v>
      </c>
      <c r="F17" s="21">
        <v>2.95</v>
      </c>
      <c r="G17" s="18">
        <v>74.95</v>
      </c>
      <c r="H17" s="18">
        <v>17.47</v>
      </c>
      <c r="I17" s="18">
        <f t="shared" si="0"/>
        <v>57.48</v>
      </c>
      <c r="J17" s="26">
        <v>7396</v>
      </c>
      <c r="K17" s="26">
        <f t="shared" si="1"/>
        <v>7765.8</v>
      </c>
      <c r="L17" s="26">
        <v>554330.2</v>
      </c>
      <c r="M17" s="26">
        <f t="shared" si="2"/>
        <v>582046.71</v>
      </c>
      <c r="N17" s="19" t="s">
        <v>26</v>
      </c>
      <c r="O17" s="19" t="s">
        <v>27</v>
      </c>
    </row>
    <row r="18" s="2" customFormat="1" ht="31" customHeight="1" spans="1:15">
      <c r="A18" s="19">
        <v>11</v>
      </c>
      <c r="B18" s="18" t="s">
        <v>74</v>
      </c>
      <c r="C18" s="20" t="s">
        <v>80</v>
      </c>
      <c r="D18" s="18">
        <v>5</v>
      </c>
      <c r="E18" s="18" t="s">
        <v>25</v>
      </c>
      <c r="F18" s="21">
        <v>2.95</v>
      </c>
      <c r="G18" s="18">
        <v>74.3</v>
      </c>
      <c r="H18" s="18">
        <v>17.32</v>
      </c>
      <c r="I18" s="18">
        <f t="shared" si="0"/>
        <v>56.98</v>
      </c>
      <c r="J18" s="26">
        <v>7568</v>
      </c>
      <c r="K18" s="26">
        <f t="shared" si="1"/>
        <v>7946.4</v>
      </c>
      <c r="L18" s="26">
        <v>562302.4</v>
      </c>
      <c r="M18" s="26">
        <f t="shared" si="2"/>
        <v>590417.52</v>
      </c>
      <c r="N18" s="19" t="s">
        <v>26</v>
      </c>
      <c r="O18" s="19" t="s">
        <v>27</v>
      </c>
    </row>
    <row r="19" s="2" customFormat="1" ht="31" customHeight="1" spans="1:15">
      <c r="A19" s="19">
        <v>12</v>
      </c>
      <c r="B19" s="18" t="s">
        <v>74</v>
      </c>
      <c r="C19" s="20" t="s">
        <v>81</v>
      </c>
      <c r="D19" s="18">
        <v>5</v>
      </c>
      <c r="E19" s="18" t="s">
        <v>25</v>
      </c>
      <c r="F19" s="21">
        <v>2.95</v>
      </c>
      <c r="G19" s="18">
        <v>74.95</v>
      </c>
      <c r="H19" s="18">
        <v>17.47</v>
      </c>
      <c r="I19" s="18">
        <f t="shared" si="0"/>
        <v>57.48</v>
      </c>
      <c r="J19" s="26">
        <v>7396</v>
      </c>
      <c r="K19" s="26">
        <f t="shared" si="1"/>
        <v>7765.8</v>
      </c>
      <c r="L19" s="26">
        <v>554330.2</v>
      </c>
      <c r="M19" s="26">
        <f t="shared" si="2"/>
        <v>582046.71</v>
      </c>
      <c r="N19" s="19" t="s">
        <v>26</v>
      </c>
      <c r="O19" s="19" t="s">
        <v>27</v>
      </c>
    </row>
    <row r="20" s="2" customFormat="1" ht="31" customHeight="1" spans="1:15">
      <c r="A20" s="19">
        <v>13</v>
      </c>
      <c r="B20" s="18" t="s">
        <v>74</v>
      </c>
      <c r="C20" s="20" t="s">
        <v>46</v>
      </c>
      <c r="D20" s="18">
        <v>6</v>
      </c>
      <c r="E20" s="18" t="s">
        <v>25</v>
      </c>
      <c r="F20" s="21">
        <v>2.95</v>
      </c>
      <c r="G20" s="18">
        <v>74.95</v>
      </c>
      <c r="H20" s="18">
        <v>17.47</v>
      </c>
      <c r="I20" s="18">
        <f t="shared" si="0"/>
        <v>57.48</v>
      </c>
      <c r="J20" s="26">
        <v>7482</v>
      </c>
      <c r="K20" s="26">
        <f t="shared" si="1"/>
        <v>7856.1</v>
      </c>
      <c r="L20" s="26">
        <v>560775.9</v>
      </c>
      <c r="M20" s="26">
        <f t="shared" si="2"/>
        <v>588814.695</v>
      </c>
      <c r="N20" s="19" t="s">
        <v>26</v>
      </c>
      <c r="O20" s="19" t="s">
        <v>27</v>
      </c>
    </row>
    <row r="21" s="2" customFormat="1" ht="31" customHeight="1" spans="1:15">
      <c r="A21" s="19">
        <v>14</v>
      </c>
      <c r="B21" s="18" t="s">
        <v>74</v>
      </c>
      <c r="C21" s="20" t="s">
        <v>82</v>
      </c>
      <c r="D21" s="18">
        <v>7</v>
      </c>
      <c r="E21" s="18" t="s">
        <v>25</v>
      </c>
      <c r="F21" s="21">
        <v>2.95</v>
      </c>
      <c r="G21" s="18">
        <v>74.3</v>
      </c>
      <c r="H21" s="18">
        <v>17.32</v>
      </c>
      <c r="I21" s="18">
        <f t="shared" si="0"/>
        <v>56.98</v>
      </c>
      <c r="J21" s="26">
        <v>7654</v>
      </c>
      <c r="K21" s="26">
        <f t="shared" si="1"/>
        <v>8036.7</v>
      </c>
      <c r="L21" s="26">
        <v>568692.2</v>
      </c>
      <c r="M21" s="26">
        <f t="shared" si="2"/>
        <v>597126.81</v>
      </c>
      <c r="N21" s="19" t="s">
        <v>26</v>
      </c>
      <c r="O21" s="19" t="s">
        <v>27</v>
      </c>
    </row>
    <row r="22" s="2" customFormat="1" ht="31" customHeight="1" spans="1:15">
      <c r="A22" s="19">
        <v>15</v>
      </c>
      <c r="B22" s="18" t="s">
        <v>74</v>
      </c>
      <c r="C22" s="20" t="s">
        <v>47</v>
      </c>
      <c r="D22" s="18">
        <v>7</v>
      </c>
      <c r="E22" s="18" t="s">
        <v>25</v>
      </c>
      <c r="F22" s="21">
        <v>2.95</v>
      </c>
      <c r="G22" s="18">
        <v>74.95</v>
      </c>
      <c r="H22" s="18">
        <v>17.47</v>
      </c>
      <c r="I22" s="18">
        <f t="shared" si="0"/>
        <v>57.48</v>
      </c>
      <c r="J22" s="26">
        <v>7482</v>
      </c>
      <c r="K22" s="26">
        <f t="shared" si="1"/>
        <v>7856.1</v>
      </c>
      <c r="L22" s="26">
        <v>560775.9</v>
      </c>
      <c r="M22" s="26">
        <f t="shared" si="2"/>
        <v>588814.695</v>
      </c>
      <c r="N22" s="19" t="s">
        <v>26</v>
      </c>
      <c r="O22" s="19" t="s">
        <v>27</v>
      </c>
    </row>
    <row r="23" s="2" customFormat="1" ht="31" customHeight="1" spans="1:15">
      <c r="A23" s="19">
        <v>16</v>
      </c>
      <c r="B23" s="18" t="s">
        <v>74</v>
      </c>
      <c r="C23" s="20" t="s">
        <v>48</v>
      </c>
      <c r="D23" s="18">
        <v>8</v>
      </c>
      <c r="E23" s="18" t="s">
        <v>25</v>
      </c>
      <c r="F23" s="21">
        <v>2.95</v>
      </c>
      <c r="G23" s="18">
        <v>74.3</v>
      </c>
      <c r="H23" s="18">
        <v>17.32</v>
      </c>
      <c r="I23" s="18">
        <f t="shared" si="0"/>
        <v>56.98</v>
      </c>
      <c r="J23" s="26">
        <v>7654</v>
      </c>
      <c r="K23" s="26">
        <f t="shared" si="1"/>
        <v>8036.7</v>
      </c>
      <c r="L23" s="26">
        <v>568692.2</v>
      </c>
      <c r="M23" s="26">
        <f t="shared" si="2"/>
        <v>597126.81</v>
      </c>
      <c r="N23" s="19" t="s">
        <v>26</v>
      </c>
      <c r="O23" s="19" t="s">
        <v>27</v>
      </c>
    </row>
    <row r="24" s="2" customFormat="1" ht="31" customHeight="1" spans="1:15">
      <c r="A24" s="19">
        <v>17</v>
      </c>
      <c r="B24" s="18" t="s">
        <v>74</v>
      </c>
      <c r="C24" s="20" t="s">
        <v>83</v>
      </c>
      <c r="D24" s="18">
        <v>9</v>
      </c>
      <c r="E24" s="18" t="s">
        <v>25</v>
      </c>
      <c r="F24" s="21">
        <v>2.95</v>
      </c>
      <c r="G24" s="18">
        <v>74.95</v>
      </c>
      <c r="H24" s="18">
        <v>17.47</v>
      </c>
      <c r="I24" s="18">
        <f t="shared" si="0"/>
        <v>57.48</v>
      </c>
      <c r="J24" s="26">
        <v>7568</v>
      </c>
      <c r="K24" s="26">
        <f t="shared" si="1"/>
        <v>7946.4</v>
      </c>
      <c r="L24" s="26">
        <v>567221.6</v>
      </c>
      <c r="M24" s="26">
        <f t="shared" si="2"/>
        <v>595582.68</v>
      </c>
      <c r="N24" s="19" t="s">
        <v>26</v>
      </c>
      <c r="O24" s="19" t="s">
        <v>27</v>
      </c>
    </row>
    <row r="25" s="2" customFormat="1" ht="31" customHeight="1" spans="1:15">
      <c r="A25" s="19">
        <v>18</v>
      </c>
      <c r="B25" s="18" t="s">
        <v>74</v>
      </c>
      <c r="C25" s="20" t="s">
        <v>84</v>
      </c>
      <c r="D25" s="18">
        <v>10</v>
      </c>
      <c r="E25" s="18" t="s">
        <v>25</v>
      </c>
      <c r="F25" s="21">
        <v>2.95</v>
      </c>
      <c r="G25" s="18">
        <v>74.3</v>
      </c>
      <c r="H25" s="18">
        <v>17.32</v>
      </c>
      <c r="I25" s="18">
        <f t="shared" si="0"/>
        <v>56.98</v>
      </c>
      <c r="J25" s="26">
        <v>7314.3</v>
      </c>
      <c r="K25" s="26">
        <f t="shared" si="1"/>
        <v>7680.015</v>
      </c>
      <c r="L25" s="26">
        <v>543452.49</v>
      </c>
      <c r="M25" s="26">
        <f t="shared" si="2"/>
        <v>570625.1145</v>
      </c>
      <c r="N25" s="19" t="s">
        <v>26</v>
      </c>
      <c r="O25" s="19" t="s">
        <v>27</v>
      </c>
    </row>
    <row r="26" s="2" customFormat="1" ht="31" customHeight="1" spans="1:15">
      <c r="A26" s="19">
        <v>19</v>
      </c>
      <c r="B26" s="18" t="s">
        <v>74</v>
      </c>
      <c r="C26" s="20" t="s">
        <v>85</v>
      </c>
      <c r="D26" s="18">
        <v>10</v>
      </c>
      <c r="E26" s="18" t="s">
        <v>25</v>
      </c>
      <c r="F26" s="21">
        <v>2.95</v>
      </c>
      <c r="G26" s="18">
        <v>74.95</v>
      </c>
      <c r="H26" s="18">
        <v>17.47</v>
      </c>
      <c r="I26" s="18">
        <f t="shared" si="0"/>
        <v>57.48</v>
      </c>
      <c r="J26" s="26">
        <v>7568</v>
      </c>
      <c r="K26" s="26">
        <f t="shared" si="1"/>
        <v>7946.4</v>
      </c>
      <c r="L26" s="26">
        <v>567221.6</v>
      </c>
      <c r="M26" s="26">
        <f t="shared" si="2"/>
        <v>595582.68</v>
      </c>
      <c r="N26" s="19" t="s">
        <v>26</v>
      </c>
      <c r="O26" s="19" t="s">
        <v>27</v>
      </c>
    </row>
    <row r="27" s="2" customFormat="1" ht="31" customHeight="1" spans="1:15">
      <c r="A27" s="19">
        <v>20</v>
      </c>
      <c r="B27" s="18" t="s">
        <v>74</v>
      </c>
      <c r="C27" s="20" t="s">
        <v>50</v>
      </c>
      <c r="D27" s="18">
        <v>11</v>
      </c>
      <c r="E27" s="18" t="s">
        <v>25</v>
      </c>
      <c r="F27" s="21">
        <v>2.95</v>
      </c>
      <c r="G27" s="18">
        <v>74.95</v>
      </c>
      <c r="H27" s="18">
        <v>17.47</v>
      </c>
      <c r="I27" s="18">
        <f t="shared" si="0"/>
        <v>57.48</v>
      </c>
      <c r="J27" s="26">
        <v>7568</v>
      </c>
      <c r="K27" s="26">
        <f t="shared" si="1"/>
        <v>7946.4</v>
      </c>
      <c r="L27" s="26">
        <v>567221.6</v>
      </c>
      <c r="M27" s="26">
        <f t="shared" si="2"/>
        <v>595582.68</v>
      </c>
      <c r="N27" s="19" t="s">
        <v>26</v>
      </c>
      <c r="O27" s="19" t="s">
        <v>27</v>
      </c>
    </row>
    <row r="28" s="2" customFormat="1" ht="31" customHeight="1" spans="1:15">
      <c r="A28" s="19">
        <v>21</v>
      </c>
      <c r="B28" s="18" t="s">
        <v>74</v>
      </c>
      <c r="C28" s="20" t="s">
        <v>86</v>
      </c>
      <c r="D28" s="18">
        <v>12</v>
      </c>
      <c r="E28" s="18" t="s">
        <v>25</v>
      </c>
      <c r="F28" s="21">
        <v>2.95</v>
      </c>
      <c r="G28" s="18">
        <v>74.95</v>
      </c>
      <c r="H28" s="18">
        <v>17.47</v>
      </c>
      <c r="I28" s="18">
        <f t="shared" si="0"/>
        <v>57.48</v>
      </c>
      <c r="J28" s="26">
        <v>7654</v>
      </c>
      <c r="K28" s="26">
        <f t="shared" si="1"/>
        <v>8036.7</v>
      </c>
      <c r="L28" s="26">
        <v>573667.3</v>
      </c>
      <c r="M28" s="26">
        <f t="shared" si="2"/>
        <v>602350.665</v>
      </c>
      <c r="N28" s="19" t="s">
        <v>26</v>
      </c>
      <c r="O28" s="19" t="s">
        <v>27</v>
      </c>
    </row>
    <row r="29" s="2" customFormat="1" ht="31" customHeight="1" spans="1:15">
      <c r="A29" s="19">
        <v>22</v>
      </c>
      <c r="B29" s="18" t="s">
        <v>74</v>
      </c>
      <c r="C29" s="20" t="s">
        <v>87</v>
      </c>
      <c r="D29" s="18">
        <v>13</v>
      </c>
      <c r="E29" s="18" t="s">
        <v>25</v>
      </c>
      <c r="F29" s="21">
        <v>2.95</v>
      </c>
      <c r="G29" s="18">
        <v>74.95</v>
      </c>
      <c r="H29" s="18">
        <v>17.47</v>
      </c>
      <c r="I29" s="18">
        <f t="shared" si="0"/>
        <v>57.48</v>
      </c>
      <c r="J29" s="26">
        <v>7654</v>
      </c>
      <c r="K29" s="26">
        <f t="shared" si="1"/>
        <v>8036.7</v>
      </c>
      <c r="L29" s="26">
        <v>573667.3</v>
      </c>
      <c r="M29" s="26">
        <f t="shared" si="2"/>
        <v>602350.665</v>
      </c>
      <c r="N29" s="19" t="s">
        <v>26</v>
      </c>
      <c r="O29" s="19" t="s">
        <v>27</v>
      </c>
    </row>
    <row r="30" s="2" customFormat="1" ht="31" customHeight="1" spans="1:15">
      <c r="A30" s="19">
        <v>23</v>
      </c>
      <c r="B30" s="18" t="s">
        <v>74</v>
      </c>
      <c r="C30" s="20" t="s">
        <v>52</v>
      </c>
      <c r="D30" s="18">
        <v>14</v>
      </c>
      <c r="E30" s="18" t="s">
        <v>25</v>
      </c>
      <c r="F30" s="21">
        <v>2.95</v>
      </c>
      <c r="G30" s="18">
        <v>74.95</v>
      </c>
      <c r="H30" s="18">
        <v>17.47</v>
      </c>
      <c r="I30" s="18">
        <f t="shared" si="0"/>
        <v>57.48</v>
      </c>
      <c r="J30" s="26">
        <v>7654</v>
      </c>
      <c r="K30" s="26">
        <f t="shared" si="1"/>
        <v>8036.7</v>
      </c>
      <c r="L30" s="26">
        <v>573667.3</v>
      </c>
      <c r="M30" s="26">
        <f t="shared" si="2"/>
        <v>602350.665</v>
      </c>
      <c r="N30" s="19" t="s">
        <v>26</v>
      </c>
      <c r="O30" s="19" t="s">
        <v>27</v>
      </c>
    </row>
    <row r="31" s="2" customFormat="1" ht="31" customHeight="1" spans="1:15">
      <c r="A31" s="19">
        <v>24</v>
      </c>
      <c r="B31" s="18" t="s">
        <v>74</v>
      </c>
      <c r="C31" s="20" t="s">
        <v>88</v>
      </c>
      <c r="D31" s="18">
        <v>15</v>
      </c>
      <c r="E31" s="18" t="s">
        <v>25</v>
      </c>
      <c r="F31" s="21">
        <v>2.95</v>
      </c>
      <c r="G31" s="18">
        <v>74.95</v>
      </c>
      <c r="H31" s="18">
        <v>17.47</v>
      </c>
      <c r="I31" s="18">
        <f t="shared" si="0"/>
        <v>57.48</v>
      </c>
      <c r="J31" s="26">
        <v>7740</v>
      </c>
      <c r="K31" s="26">
        <f t="shared" si="1"/>
        <v>8127</v>
      </c>
      <c r="L31" s="26">
        <v>580113</v>
      </c>
      <c r="M31" s="26">
        <f t="shared" si="2"/>
        <v>609118.65</v>
      </c>
      <c r="N31" s="19" t="s">
        <v>26</v>
      </c>
      <c r="O31" s="19" t="s">
        <v>27</v>
      </c>
    </row>
    <row r="32" s="2" customFormat="1" ht="31" customHeight="1" spans="1:15">
      <c r="A32" s="19">
        <v>25</v>
      </c>
      <c r="B32" s="18" t="s">
        <v>74</v>
      </c>
      <c r="C32" s="20" t="s">
        <v>89</v>
      </c>
      <c r="D32" s="18">
        <v>16</v>
      </c>
      <c r="E32" s="18" t="s">
        <v>25</v>
      </c>
      <c r="F32" s="21">
        <v>2.95</v>
      </c>
      <c r="G32" s="18">
        <v>74.95</v>
      </c>
      <c r="H32" s="18">
        <v>17.47</v>
      </c>
      <c r="I32" s="18">
        <f t="shared" si="0"/>
        <v>57.48</v>
      </c>
      <c r="J32" s="26">
        <v>7740</v>
      </c>
      <c r="K32" s="26">
        <f t="shared" si="1"/>
        <v>8127</v>
      </c>
      <c r="L32" s="26">
        <v>580113</v>
      </c>
      <c r="M32" s="26">
        <f t="shared" si="2"/>
        <v>609118.65</v>
      </c>
      <c r="N32" s="19" t="s">
        <v>26</v>
      </c>
      <c r="O32" s="19" t="s">
        <v>27</v>
      </c>
    </row>
    <row r="33" s="2" customFormat="1" ht="31" customHeight="1" spans="1:15">
      <c r="A33" s="19">
        <v>26</v>
      </c>
      <c r="B33" s="18" t="s">
        <v>74</v>
      </c>
      <c r="C33" s="20" t="s">
        <v>90</v>
      </c>
      <c r="D33" s="18">
        <v>17</v>
      </c>
      <c r="E33" s="18" t="s">
        <v>25</v>
      </c>
      <c r="F33" s="21">
        <v>2.95</v>
      </c>
      <c r="G33" s="18">
        <v>74.95</v>
      </c>
      <c r="H33" s="18">
        <v>17.47</v>
      </c>
      <c r="I33" s="18">
        <f t="shared" si="0"/>
        <v>57.48</v>
      </c>
      <c r="J33" s="26">
        <v>7740</v>
      </c>
      <c r="K33" s="26">
        <f t="shared" si="1"/>
        <v>8127</v>
      </c>
      <c r="L33" s="26">
        <v>580113</v>
      </c>
      <c r="M33" s="26">
        <f t="shared" si="2"/>
        <v>609118.65</v>
      </c>
      <c r="N33" s="19" t="s">
        <v>26</v>
      </c>
      <c r="O33" s="19" t="s">
        <v>27</v>
      </c>
    </row>
    <row r="34" s="2" customFormat="1" ht="31" customHeight="1" spans="1:15">
      <c r="A34" s="19">
        <v>27</v>
      </c>
      <c r="B34" s="18" t="s">
        <v>74</v>
      </c>
      <c r="C34" s="20" t="s">
        <v>91</v>
      </c>
      <c r="D34" s="18">
        <v>18</v>
      </c>
      <c r="E34" s="18" t="s">
        <v>25</v>
      </c>
      <c r="F34" s="21">
        <v>2.95</v>
      </c>
      <c r="G34" s="18">
        <v>74.3</v>
      </c>
      <c r="H34" s="18">
        <v>17.32</v>
      </c>
      <c r="I34" s="18">
        <f t="shared" si="0"/>
        <v>56.98</v>
      </c>
      <c r="J34" s="26">
        <v>7912</v>
      </c>
      <c r="K34" s="26">
        <f t="shared" si="1"/>
        <v>8307.6</v>
      </c>
      <c r="L34" s="26">
        <v>587861.6</v>
      </c>
      <c r="M34" s="26">
        <f t="shared" si="2"/>
        <v>617254.68</v>
      </c>
      <c r="N34" s="19" t="s">
        <v>26</v>
      </c>
      <c r="O34" s="19" t="s">
        <v>27</v>
      </c>
    </row>
    <row r="35" s="2" customFormat="1" ht="31" customHeight="1" spans="1:15">
      <c r="A35" s="19">
        <v>28</v>
      </c>
      <c r="B35" s="18" t="s">
        <v>74</v>
      </c>
      <c r="C35" s="20" t="s">
        <v>28</v>
      </c>
      <c r="D35" s="18">
        <v>18</v>
      </c>
      <c r="E35" s="18" t="s">
        <v>25</v>
      </c>
      <c r="F35" s="21">
        <v>2.95</v>
      </c>
      <c r="G35" s="18">
        <v>74.95</v>
      </c>
      <c r="H35" s="18">
        <v>17.47</v>
      </c>
      <c r="I35" s="18">
        <f t="shared" si="0"/>
        <v>57.48</v>
      </c>
      <c r="J35" s="26">
        <v>7826</v>
      </c>
      <c r="K35" s="26">
        <f t="shared" si="1"/>
        <v>8217.3</v>
      </c>
      <c r="L35" s="26">
        <v>586558.7</v>
      </c>
      <c r="M35" s="26">
        <f t="shared" si="2"/>
        <v>615886.635</v>
      </c>
      <c r="N35" s="19" t="s">
        <v>26</v>
      </c>
      <c r="O35" s="19" t="s">
        <v>27</v>
      </c>
    </row>
    <row r="36" s="2" customFormat="1" ht="31" customHeight="1" spans="1:15">
      <c r="A36" s="19">
        <v>29</v>
      </c>
      <c r="B36" s="18" t="s">
        <v>74</v>
      </c>
      <c r="C36" s="20" t="s">
        <v>92</v>
      </c>
      <c r="D36" s="18">
        <v>19</v>
      </c>
      <c r="E36" s="18" t="s">
        <v>25</v>
      </c>
      <c r="F36" s="21">
        <v>2.95</v>
      </c>
      <c r="G36" s="18">
        <v>74.3</v>
      </c>
      <c r="H36" s="18">
        <v>17.32</v>
      </c>
      <c r="I36" s="18">
        <f t="shared" si="0"/>
        <v>56.98</v>
      </c>
      <c r="J36" s="26">
        <v>7998</v>
      </c>
      <c r="K36" s="26">
        <f t="shared" si="1"/>
        <v>8397.9</v>
      </c>
      <c r="L36" s="26">
        <v>594251.4</v>
      </c>
      <c r="M36" s="26">
        <f t="shared" si="2"/>
        <v>623963.97</v>
      </c>
      <c r="N36" s="19" t="s">
        <v>26</v>
      </c>
      <c r="O36" s="19" t="s">
        <v>27</v>
      </c>
    </row>
    <row r="37" s="2" customFormat="1" ht="31" customHeight="1" spans="1:15">
      <c r="A37" s="19">
        <v>30</v>
      </c>
      <c r="B37" s="18" t="s">
        <v>74</v>
      </c>
      <c r="C37" s="20" t="s">
        <v>93</v>
      </c>
      <c r="D37" s="18">
        <v>19</v>
      </c>
      <c r="E37" s="18" t="s">
        <v>25</v>
      </c>
      <c r="F37" s="21">
        <v>2.95</v>
      </c>
      <c r="G37" s="18">
        <v>74.95</v>
      </c>
      <c r="H37" s="18">
        <v>17.47</v>
      </c>
      <c r="I37" s="18">
        <f t="shared" si="0"/>
        <v>57.48</v>
      </c>
      <c r="J37" s="26">
        <v>7826</v>
      </c>
      <c r="K37" s="26">
        <f t="shared" si="1"/>
        <v>8217.3</v>
      </c>
      <c r="L37" s="26">
        <v>586558.7</v>
      </c>
      <c r="M37" s="26">
        <f t="shared" si="2"/>
        <v>615886.635</v>
      </c>
      <c r="N37" s="19" t="s">
        <v>26</v>
      </c>
      <c r="O37" s="19" t="s">
        <v>27</v>
      </c>
    </row>
    <row r="38" s="2" customFormat="1" ht="31" customHeight="1" spans="1:15">
      <c r="A38" s="19">
        <v>31</v>
      </c>
      <c r="B38" s="18" t="s">
        <v>74</v>
      </c>
      <c r="C38" s="20" t="s">
        <v>94</v>
      </c>
      <c r="D38" s="18">
        <v>20</v>
      </c>
      <c r="E38" s="18" t="s">
        <v>25</v>
      </c>
      <c r="F38" s="21">
        <v>2.95</v>
      </c>
      <c r="G38" s="18">
        <v>74.3</v>
      </c>
      <c r="H38" s="18">
        <v>17.32</v>
      </c>
      <c r="I38" s="18">
        <f t="shared" si="0"/>
        <v>56.98</v>
      </c>
      <c r="J38" s="26">
        <v>7998</v>
      </c>
      <c r="K38" s="26">
        <f t="shared" si="1"/>
        <v>8397.9</v>
      </c>
      <c r="L38" s="26">
        <v>594251.4</v>
      </c>
      <c r="M38" s="26">
        <f t="shared" si="2"/>
        <v>623963.97</v>
      </c>
      <c r="N38" s="19" t="s">
        <v>26</v>
      </c>
      <c r="O38" s="19" t="s">
        <v>27</v>
      </c>
    </row>
    <row r="39" s="2" customFormat="1" ht="31" customHeight="1" spans="1:15">
      <c r="A39" s="19">
        <v>32</v>
      </c>
      <c r="B39" s="18" t="s">
        <v>74</v>
      </c>
      <c r="C39" s="20" t="s">
        <v>95</v>
      </c>
      <c r="D39" s="18">
        <v>20</v>
      </c>
      <c r="E39" s="18" t="s">
        <v>25</v>
      </c>
      <c r="F39" s="21">
        <v>2.95</v>
      </c>
      <c r="G39" s="18">
        <v>74.95</v>
      </c>
      <c r="H39" s="18">
        <v>17.47</v>
      </c>
      <c r="I39" s="18">
        <f t="shared" si="0"/>
        <v>57.48</v>
      </c>
      <c r="J39" s="26">
        <v>7826</v>
      </c>
      <c r="K39" s="26">
        <f t="shared" si="1"/>
        <v>8217.3</v>
      </c>
      <c r="L39" s="26">
        <v>586558.7</v>
      </c>
      <c r="M39" s="26">
        <f t="shared" si="2"/>
        <v>615886.635</v>
      </c>
      <c r="N39" s="19" t="s">
        <v>26</v>
      </c>
      <c r="O39" s="19" t="s">
        <v>27</v>
      </c>
    </row>
    <row r="40" s="2" customFormat="1" ht="31" customHeight="1" spans="1:15">
      <c r="A40" s="19">
        <v>33</v>
      </c>
      <c r="B40" s="18" t="s">
        <v>74</v>
      </c>
      <c r="C40" s="20" t="s">
        <v>96</v>
      </c>
      <c r="D40" s="18">
        <v>21</v>
      </c>
      <c r="E40" s="18" t="s">
        <v>25</v>
      </c>
      <c r="F40" s="21">
        <v>2.95</v>
      </c>
      <c r="G40" s="18">
        <v>74.95</v>
      </c>
      <c r="H40" s="18">
        <v>17.47</v>
      </c>
      <c r="I40" s="18">
        <f t="shared" si="0"/>
        <v>57.48</v>
      </c>
      <c r="J40" s="26">
        <v>7912</v>
      </c>
      <c r="K40" s="26">
        <f t="shared" si="1"/>
        <v>8307.6</v>
      </c>
      <c r="L40" s="26">
        <v>593004.4</v>
      </c>
      <c r="M40" s="26">
        <f t="shared" si="2"/>
        <v>622654.62</v>
      </c>
      <c r="N40" s="19" t="s">
        <v>26</v>
      </c>
      <c r="O40" s="19" t="s">
        <v>27</v>
      </c>
    </row>
    <row r="41" s="2" customFormat="1" ht="31" customHeight="1" spans="1:15">
      <c r="A41" s="19">
        <v>34</v>
      </c>
      <c r="B41" s="18" t="s">
        <v>74</v>
      </c>
      <c r="C41" s="20" t="s">
        <v>97</v>
      </c>
      <c r="D41" s="18">
        <v>22</v>
      </c>
      <c r="E41" s="18" t="s">
        <v>25</v>
      </c>
      <c r="F41" s="21">
        <v>2.95</v>
      </c>
      <c r="G41" s="18">
        <v>74.95</v>
      </c>
      <c r="H41" s="18">
        <v>17.47</v>
      </c>
      <c r="I41" s="18">
        <f t="shared" si="0"/>
        <v>57.48</v>
      </c>
      <c r="J41" s="26">
        <v>7912</v>
      </c>
      <c r="K41" s="26">
        <f t="shared" si="1"/>
        <v>8307.6</v>
      </c>
      <c r="L41" s="26">
        <v>593004.4</v>
      </c>
      <c r="M41" s="26">
        <f t="shared" si="2"/>
        <v>622654.62</v>
      </c>
      <c r="N41" s="19" t="s">
        <v>26</v>
      </c>
      <c r="O41" s="19" t="s">
        <v>27</v>
      </c>
    </row>
    <row r="42" s="2" customFormat="1" ht="30" customHeight="1" spans="1:15">
      <c r="A42" s="19">
        <v>35</v>
      </c>
      <c r="B42" s="18" t="s">
        <v>74</v>
      </c>
      <c r="C42" s="20" t="s">
        <v>54</v>
      </c>
      <c r="D42" s="18">
        <v>23</v>
      </c>
      <c r="E42" s="18" t="s">
        <v>25</v>
      </c>
      <c r="F42" s="21">
        <v>2.95</v>
      </c>
      <c r="G42" s="18">
        <v>74.95</v>
      </c>
      <c r="H42" s="18">
        <v>17.47</v>
      </c>
      <c r="I42" s="18">
        <f t="shared" si="0"/>
        <v>57.48</v>
      </c>
      <c r="J42" s="25">
        <v>7998</v>
      </c>
      <c r="K42" s="26">
        <f t="shared" si="1"/>
        <v>8397.9</v>
      </c>
      <c r="L42" s="25">
        <v>599450.1</v>
      </c>
      <c r="M42" s="26">
        <f t="shared" si="2"/>
        <v>629422.605</v>
      </c>
      <c r="N42" s="19" t="s">
        <v>26</v>
      </c>
      <c r="O42" s="19" t="s">
        <v>27</v>
      </c>
    </row>
    <row r="43" s="3" customFormat="1" ht="28" customHeight="1" spans="1:15">
      <c r="A43" s="22" t="s">
        <v>29</v>
      </c>
      <c r="B43" s="23"/>
      <c r="C43" s="23"/>
      <c r="D43" s="23"/>
      <c r="E43" s="23"/>
      <c r="F43" s="24"/>
      <c r="G43" s="18">
        <f>SUM(G8:G42)</f>
        <v>2616.1</v>
      </c>
      <c r="H43" s="18">
        <f>SUM(H8:H42)</f>
        <v>609.8</v>
      </c>
      <c r="I43" s="18">
        <f>SUM(I8:I42)</f>
        <v>2006.3</v>
      </c>
      <c r="J43" s="25">
        <f>AVERAGE(J8:J42)</f>
        <v>7649.20857142857</v>
      </c>
      <c r="K43" s="26">
        <f>AVERAGE(K8:K42)</f>
        <v>8031.669</v>
      </c>
      <c r="L43" s="25">
        <f>SUM(L8:L42)</f>
        <v>20011113.39</v>
      </c>
      <c r="M43" s="26">
        <f>SUM(M8:M42)</f>
        <v>21011669.0595</v>
      </c>
      <c r="N43" s="19"/>
      <c r="O43" s="19"/>
    </row>
    <row r="44" s="2" customFormat="1" ht="46" customHeight="1" spans="1:1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43"/>
    </row>
    <row r="45" s="2" customFormat="1" ht="51" customHeight="1" spans="1:15">
      <c r="A45" s="29" t="s">
        <v>31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="2" customFormat="1" ht="33" customHeight="1" spans="1:15">
      <c r="A46" s="29" t="s">
        <v>32</v>
      </c>
      <c r="B46" s="29"/>
      <c r="C46" s="29"/>
      <c r="D46" s="29"/>
      <c r="E46" s="29"/>
      <c r="F46" s="29"/>
      <c r="G46" s="29"/>
      <c r="H46" s="29"/>
      <c r="I46" s="29"/>
      <c r="J46" s="29"/>
      <c r="K46" s="39"/>
      <c r="L46" s="39"/>
      <c r="M46" s="44"/>
      <c r="N46" s="29"/>
      <c r="O46" s="14"/>
    </row>
    <row r="47" s="1" customFormat="1" ht="18.75" spans="1:15">
      <c r="A47" s="30"/>
      <c r="B47" s="30"/>
      <c r="C47" s="30"/>
      <c r="D47" s="30"/>
      <c r="E47" s="30"/>
      <c r="F47" s="30"/>
      <c r="G47" s="30"/>
      <c r="H47" s="30"/>
      <c r="I47" s="45"/>
      <c r="J47" s="46"/>
      <c r="K47" s="47"/>
      <c r="L47" s="47"/>
      <c r="M47" s="48"/>
      <c r="N47" s="30"/>
      <c r="O47" s="32"/>
    </row>
    <row r="48" s="1" customFormat="1" ht="18.75" spans="1:15">
      <c r="A48" s="31" t="s">
        <v>33</v>
      </c>
      <c r="B48" s="31"/>
      <c r="C48" s="32"/>
      <c r="D48" s="32"/>
      <c r="E48" s="32"/>
      <c r="F48" s="32"/>
      <c r="G48" s="32"/>
      <c r="H48" s="32"/>
      <c r="I48" s="32"/>
      <c r="J48" s="49"/>
      <c r="K48" s="50"/>
      <c r="L48" s="50"/>
      <c r="M48" s="51"/>
      <c r="N48" s="32"/>
      <c r="O48" s="32"/>
    </row>
    <row r="49" s="1" customFormat="1" ht="18.75" spans="1:15">
      <c r="A49" s="32"/>
      <c r="B49" s="32"/>
      <c r="C49" s="32"/>
      <c r="D49" s="32"/>
      <c r="E49" s="32"/>
      <c r="F49" s="32"/>
      <c r="G49" s="32"/>
      <c r="H49" s="32"/>
      <c r="I49" s="32"/>
      <c r="J49" s="52"/>
      <c r="K49" s="53"/>
      <c r="L49" s="53"/>
      <c r="M49" s="51"/>
      <c r="N49" s="32"/>
      <c r="O49" s="32"/>
    </row>
    <row r="50" s="1" customFormat="1" ht="18.75" spans="1:15">
      <c r="A50" s="31" t="s">
        <v>34</v>
      </c>
      <c r="B50" s="31"/>
      <c r="C50" s="31"/>
      <c r="D50" s="31"/>
      <c r="E50" s="31"/>
      <c r="F50" s="31"/>
      <c r="G50" s="32"/>
      <c r="H50" s="32"/>
      <c r="I50" s="32"/>
      <c r="J50" s="49"/>
      <c r="K50" s="50"/>
      <c r="L50" s="50"/>
      <c r="M50" s="51"/>
      <c r="N50" s="32"/>
      <c r="O50" s="32"/>
    </row>
    <row r="51" s="1" customFormat="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33"/>
      <c r="L51" s="33"/>
      <c r="M51" s="34"/>
      <c r="N51" s="7"/>
      <c r="O51" s="7"/>
    </row>
    <row r="52" s="1" customFormat="1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33"/>
      <c r="L52" s="33"/>
      <c r="M52" s="34"/>
      <c r="N52" s="7"/>
      <c r="O52" s="7"/>
    </row>
  </sheetData>
  <autoFilter ref="A7:O50">
    <extLst/>
  </autoFilter>
  <mergeCells count="11">
    <mergeCell ref="B2:O2"/>
    <mergeCell ref="K4:O4"/>
    <mergeCell ref="K5:O5"/>
    <mergeCell ref="A6:G6"/>
    <mergeCell ref="K6:O6"/>
    <mergeCell ref="A43:F43"/>
    <mergeCell ref="A44:O44"/>
    <mergeCell ref="A45:O45"/>
    <mergeCell ref="A46:N46"/>
    <mergeCell ref="A48:B48"/>
    <mergeCell ref="A50:F50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9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8"/>
  <sheetViews>
    <sheetView workbookViewId="0">
      <pane ySplit="7" topLeftCell="A57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6.375" style="5" customWidth="1"/>
    <col min="13" max="13" width="16.37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.5" customHeight="1" spans="1:15">
      <c r="A8" s="19">
        <v>1</v>
      </c>
      <c r="B8" s="18" t="s">
        <v>99</v>
      </c>
      <c r="C8" s="20" t="s">
        <v>24</v>
      </c>
      <c r="D8" s="18">
        <v>1</v>
      </c>
      <c r="E8" s="18" t="s">
        <v>25</v>
      </c>
      <c r="F8" s="21">
        <v>2.95</v>
      </c>
      <c r="G8" s="18">
        <v>74.27</v>
      </c>
      <c r="H8" s="18">
        <v>17.29</v>
      </c>
      <c r="I8" s="18">
        <f>G8-H8</f>
        <v>56.98</v>
      </c>
      <c r="J8" s="26">
        <v>7482</v>
      </c>
      <c r="K8" s="26">
        <f>J8*105%</f>
        <v>7856.1</v>
      </c>
      <c r="L8" s="26">
        <v>555688.14</v>
      </c>
      <c r="M8" s="26">
        <f>G8*K8</f>
        <v>583472.547</v>
      </c>
      <c r="N8" s="19" t="s">
        <v>26</v>
      </c>
      <c r="O8" s="19" t="s">
        <v>27</v>
      </c>
    </row>
    <row r="9" s="2" customFormat="1" ht="31.5" customHeight="1" spans="1:15">
      <c r="A9" s="19">
        <v>2</v>
      </c>
      <c r="B9" s="18" t="s">
        <v>99</v>
      </c>
      <c r="C9" s="20" t="s">
        <v>75</v>
      </c>
      <c r="D9" s="18">
        <v>1</v>
      </c>
      <c r="E9" s="18" t="s">
        <v>25</v>
      </c>
      <c r="F9" s="21">
        <v>2.95</v>
      </c>
      <c r="G9" s="18">
        <v>74.92</v>
      </c>
      <c r="H9" s="18">
        <v>17.44</v>
      </c>
      <c r="I9" s="18">
        <f t="shared" ref="I9:I40" si="0">G9-H9</f>
        <v>57.48</v>
      </c>
      <c r="J9" s="26">
        <v>7482</v>
      </c>
      <c r="K9" s="26">
        <f t="shared" ref="K9:K40" si="1">J9*105%</f>
        <v>7856.1</v>
      </c>
      <c r="L9" s="26">
        <v>560551.44</v>
      </c>
      <c r="M9" s="26">
        <f t="shared" ref="M9:M40" si="2">G9*K9</f>
        <v>588579.012</v>
      </c>
      <c r="N9" s="19" t="s">
        <v>26</v>
      </c>
      <c r="O9" s="19" t="s">
        <v>27</v>
      </c>
    </row>
    <row r="10" s="2" customFormat="1" ht="31.5" customHeight="1" spans="1:15">
      <c r="A10" s="19">
        <v>3</v>
      </c>
      <c r="B10" s="18" t="s">
        <v>99</v>
      </c>
      <c r="C10" s="20" t="s">
        <v>76</v>
      </c>
      <c r="D10" s="18">
        <v>2</v>
      </c>
      <c r="E10" s="18" t="s">
        <v>25</v>
      </c>
      <c r="F10" s="21">
        <v>2.95</v>
      </c>
      <c r="G10" s="18">
        <v>74.27</v>
      </c>
      <c r="H10" s="18">
        <v>17.29</v>
      </c>
      <c r="I10" s="18">
        <f t="shared" si="0"/>
        <v>56.98</v>
      </c>
      <c r="J10" s="26">
        <v>7654</v>
      </c>
      <c r="K10" s="26">
        <f t="shared" si="1"/>
        <v>8036.7</v>
      </c>
      <c r="L10" s="26">
        <v>568462.58</v>
      </c>
      <c r="M10" s="26">
        <f t="shared" si="2"/>
        <v>596885.709</v>
      </c>
      <c r="N10" s="19" t="s">
        <v>26</v>
      </c>
      <c r="O10" s="19" t="s">
        <v>27</v>
      </c>
    </row>
    <row r="11" s="2" customFormat="1" ht="31.5" customHeight="1" spans="1:15">
      <c r="A11" s="19">
        <v>4</v>
      </c>
      <c r="B11" s="18" t="s">
        <v>99</v>
      </c>
      <c r="C11" s="20" t="s">
        <v>77</v>
      </c>
      <c r="D11" s="18">
        <v>2</v>
      </c>
      <c r="E11" s="18" t="s">
        <v>25</v>
      </c>
      <c r="F11" s="21">
        <v>2.95</v>
      </c>
      <c r="G11" s="18">
        <v>74.92</v>
      </c>
      <c r="H11" s="18">
        <v>17.44</v>
      </c>
      <c r="I11" s="18">
        <f t="shared" si="0"/>
        <v>57.48</v>
      </c>
      <c r="J11" s="26">
        <v>7482</v>
      </c>
      <c r="K11" s="26">
        <f t="shared" si="1"/>
        <v>7856.1</v>
      </c>
      <c r="L11" s="26">
        <v>560551.44</v>
      </c>
      <c r="M11" s="26">
        <f t="shared" si="2"/>
        <v>588579.012</v>
      </c>
      <c r="N11" s="19" t="s">
        <v>26</v>
      </c>
      <c r="O11" s="19" t="s">
        <v>27</v>
      </c>
    </row>
    <row r="12" s="2" customFormat="1" ht="31.5" customHeight="1" spans="1:15">
      <c r="A12" s="19">
        <v>5</v>
      </c>
      <c r="B12" s="18" t="s">
        <v>99</v>
      </c>
      <c r="C12" s="20" t="s">
        <v>78</v>
      </c>
      <c r="D12" s="18">
        <v>3</v>
      </c>
      <c r="E12" s="18" t="s">
        <v>25</v>
      </c>
      <c r="F12" s="21">
        <v>2.95</v>
      </c>
      <c r="G12" s="18">
        <v>74.27</v>
      </c>
      <c r="H12" s="18">
        <v>17.29</v>
      </c>
      <c r="I12" s="18">
        <f t="shared" si="0"/>
        <v>56.98</v>
      </c>
      <c r="J12" s="26">
        <v>7482</v>
      </c>
      <c r="K12" s="26">
        <f t="shared" si="1"/>
        <v>7856.1</v>
      </c>
      <c r="L12" s="26">
        <v>555688.14</v>
      </c>
      <c r="M12" s="26">
        <f t="shared" si="2"/>
        <v>583472.547</v>
      </c>
      <c r="N12" s="19" t="s">
        <v>26</v>
      </c>
      <c r="O12" s="19" t="s">
        <v>27</v>
      </c>
    </row>
    <row r="13" s="2" customFormat="1" ht="31.5" customHeight="1" spans="1:15">
      <c r="A13" s="19">
        <v>6</v>
      </c>
      <c r="B13" s="18" t="s">
        <v>99</v>
      </c>
      <c r="C13" s="20" t="s">
        <v>60</v>
      </c>
      <c r="D13" s="18">
        <v>3</v>
      </c>
      <c r="E13" s="18" t="s">
        <v>25</v>
      </c>
      <c r="F13" s="21">
        <v>2.95</v>
      </c>
      <c r="G13" s="18">
        <v>74.92</v>
      </c>
      <c r="H13" s="18">
        <v>17.44</v>
      </c>
      <c r="I13" s="18">
        <f t="shared" si="0"/>
        <v>57.48</v>
      </c>
      <c r="J13" s="26">
        <v>7568</v>
      </c>
      <c r="K13" s="26">
        <f t="shared" si="1"/>
        <v>7946.4</v>
      </c>
      <c r="L13" s="26">
        <v>566994.56</v>
      </c>
      <c r="M13" s="26">
        <f t="shared" si="2"/>
        <v>595344.288</v>
      </c>
      <c r="N13" s="19" t="s">
        <v>26</v>
      </c>
      <c r="O13" s="19" t="s">
        <v>27</v>
      </c>
    </row>
    <row r="14" s="2" customFormat="1" ht="31.5" customHeight="1" spans="1:15">
      <c r="A14" s="19">
        <v>7</v>
      </c>
      <c r="B14" s="18" t="s">
        <v>99</v>
      </c>
      <c r="C14" s="20" t="s">
        <v>61</v>
      </c>
      <c r="D14" s="18">
        <v>3</v>
      </c>
      <c r="E14" s="18" t="s">
        <v>25</v>
      </c>
      <c r="F14" s="21">
        <v>2.95</v>
      </c>
      <c r="G14" s="18">
        <v>74.92</v>
      </c>
      <c r="H14" s="18">
        <v>17.44</v>
      </c>
      <c r="I14" s="18">
        <f t="shared" si="0"/>
        <v>57.48</v>
      </c>
      <c r="J14" s="26">
        <v>7396</v>
      </c>
      <c r="K14" s="26">
        <f t="shared" si="1"/>
        <v>7765.8</v>
      </c>
      <c r="L14" s="26">
        <v>554108.32</v>
      </c>
      <c r="M14" s="26">
        <f t="shared" si="2"/>
        <v>581813.736</v>
      </c>
      <c r="N14" s="19" t="s">
        <v>26</v>
      </c>
      <c r="O14" s="19" t="s">
        <v>27</v>
      </c>
    </row>
    <row r="15" s="2" customFormat="1" ht="31.5" customHeight="1" spans="1:15">
      <c r="A15" s="19">
        <v>8</v>
      </c>
      <c r="B15" s="18" t="s">
        <v>99</v>
      </c>
      <c r="C15" s="20" t="s">
        <v>79</v>
      </c>
      <c r="D15" s="18">
        <v>4</v>
      </c>
      <c r="E15" s="18" t="s">
        <v>25</v>
      </c>
      <c r="F15" s="21">
        <v>2.95</v>
      </c>
      <c r="G15" s="18">
        <v>74.27</v>
      </c>
      <c r="H15" s="18">
        <v>17.29</v>
      </c>
      <c r="I15" s="18">
        <f t="shared" si="0"/>
        <v>56.98</v>
      </c>
      <c r="J15" s="26">
        <v>7568</v>
      </c>
      <c r="K15" s="26">
        <f t="shared" si="1"/>
        <v>7946.4</v>
      </c>
      <c r="L15" s="26">
        <v>562075.36</v>
      </c>
      <c r="M15" s="26">
        <f t="shared" si="2"/>
        <v>590179.128</v>
      </c>
      <c r="N15" s="19" t="s">
        <v>26</v>
      </c>
      <c r="O15" s="19" t="s">
        <v>27</v>
      </c>
    </row>
    <row r="16" s="2" customFormat="1" ht="31.5" customHeight="1" spans="1:15">
      <c r="A16" s="19">
        <v>9</v>
      </c>
      <c r="B16" s="18" t="s">
        <v>99</v>
      </c>
      <c r="C16" s="20" t="s">
        <v>43</v>
      </c>
      <c r="D16" s="18">
        <v>4</v>
      </c>
      <c r="E16" s="18" t="s">
        <v>25</v>
      </c>
      <c r="F16" s="21">
        <v>2.95</v>
      </c>
      <c r="G16" s="18">
        <v>74.92</v>
      </c>
      <c r="H16" s="18">
        <v>17.44</v>
      </c>
      <c r="I16" s="18">
        <f t="shared" si="0"/>
        <v>57.48</v>
      </c>
      <c r="J16" s="26">
        <v>7568</v>
      </c>
      <c r="K16" s="26">
        <f t="shared" si="1"/>
        <v>7946.4</v>
      </c>
      <c r="L16" s="26">
        <v>566994.56</v>
      </c>
      <c r="M16" s="26">
        <f t="shared" si="2"/>
        <v>595344.288</v>
      </c>
      <c r="N16" s="19" t="s">
        <v>26</v>
      </c>
      <c r="O16" s="19" t="s">
        <v>27</v>
      </c>
    </row>
    <row r="17" s="2" customFormat="1" ht="31.5" customHeight="1" spans="1:15">
      <c r="A17" s="19">
        <v>10</v>
      </c>
      <c r="B17" s="18" t="s">
        <v>99</v>
      </c>
      <c r="C17" s="20" t="s">
        <v>62</v>
      </c>
      <c r="D17" s="18">
        <v>4</v>
      </c>
      <c r="E17" s="18" t="s">
        <v>25</v>
      </c>
      <c r="F17" s="21">
        <v>2.95</v>
      </c>
      <c r="G17" s="18">
        <v>74.92</v>
      </c>
      <c r="H17" s="18">
        <v>17.44</v>
      </c>
      <c r="I17" s="18">
        <f t="shared" si="0"/>
        <v>57.48</v>
      </c>
      <c r="J17" s="26">
        <v>7396</v>
      </c>
      <c r="K17" s="26">
        <f t="shared" si="1"/>
        <v>7765.8</v>
      </c>
      <c r="L17" s="26">
        <v>554108.32</v>
      </c>
      <c r="M17" s="26">
        <f t="shared" si="2"/>
        <v>581813.736</v>
      </c>
      <c r="N17" s="19" t="s">
        <v>26</v>
      </c>
      <c r="O17" s="19" t="s">
        <v>27</v>
      </c>
    </row>
    <row r="18" s="2" customFormat="1" ht="31.5" customHeight="1" spans="1:15">
      <c r="A18" s="19">
        <v>11</v>
      </c>
      <c r="B18" s="18" t="s">
        <v>99</v>
      </c>
      <c r="C18" s="20" t="s">
        <v>100</v>
      </c>
      <c r="D18" s="18">
        <v>5</v>
      </c>
      <c r="E18" s="18" t="s">
        <v>25</v>
      </c>
      <c r="F18" s="21">
        <v>2.95</v>
      </c>
      <c r="G18" s="18">
        <v>74.27</v>
      </c>
      <c r="H18" s="18">
        <v>17.29</v>
      </c>
      <c r="I18" s="18">
        <f t="shared" si="0"/>
        <v>56.98</v>
      </c>
      <c r="J18" s="26">
        <v>7568</v>
      </c>
      <c r="K18" s="26">
        <f t="shared" si="1"/>
        <v>7946.4</v>
      </c>
      <c r="L18" s="26">
        <v>562075.36</v>
      </c>
      <c r="M18" s="26">
        <f t="shared" si="2"/>
        <v>590179.128</v>
      </c>
      <c r="N18" s="19" t="s">
        <v>26</v>
      </c>
      <c r="O18" s="19" t="s">
        <v>27</v>
      </c>
    </row>
    <row r="19" s="2" customFormat="1" ht="31.5" customHeight="1" spans="1:15">
      <c r="A19" s="19">
        <v>12</v>
      </c>
      <c r="B19" s="18" t="s">
        <v>99</v>
      </c>
      <c r="C19" s="20" t="s">
        <v>80</v>
      </c>
      <c r="D19" s="18">
        <v>5</v>
      </c>
      <c r="E19" s="18" t="s">
        <v>25</v>
      </c>
      <c r="F19" s="21">
        <v>2.95</v>
      </c>
      <c r="G19" s="18">
        <v>74.92</v>
      </c>
      <c r="H19" s="18">
        <v>17.44</v>
      </c>
      <c r="I19" s="18">
        <f t="shared" si="0"/>
        <v>57.48</v>
      </c>
      <c r="J19" s="26">
        <v>7568</v>
      </c>
      <c r="K19" s="26">
        <f t="shared" si="1"/>
        <v>7946.4</v>
      </c>
      <c r="L19" s="26">
        <v>566994.56</v>
      </c>
      <c r="M19" s="26">
        <f t="shared" si="2"/>
        <v>595344.288</v>
      </c>
      <c r="N19" s="19" t="s">
        <v>26</v>
      </c>
      <c r="O19" s="19" t="s">
        <v>27</v>
      </c>
    </row>
    <row r="20" s="2" customFormat="1" ht="31.5" customHeight="1" spans="1:15">
      <c r="A20" s="19">
        <v>13</v>
      </c>
      <c r="B20" s="18" t="s">
        <v>99</v>
      </c>
      <c r="C20" s="20" t="s">
        <v>101</v>
      </c>
      <c r="D20" s="18">
        <v>6</v>
      </c>
      <c r="E20" s="18" t="s">
        <v>25</v>
      </c>
      <c r="F20" s="21">
        <v>2.95</v>
      </c>
      <c r="G20" s="18">
        <v>74.27</v>
      </c>
      <c r="H20" s="18">
        <v>17.29</v>
      </c>
      <c r="I20" s="18">
        <f t="shared" si="0"/>
        <v>56.98</v>
      </c>
      <c r="J20" s="26">
        <v>7568</v>
      </c>
      <c r="K20" s="26">
        <f t="shared" si="1"/>
        <v>7946.4</v>
      </c>
      <c r="L20" s="26">
        <v>562075.36</v>
      </c>
      <c r="M20" s="26">
        <f t="shared" si="2"/>
        <v>590179.128</v>
      </c>
      <c r="N20" s="19" t="s">
        <v>26</v>
      </c>
      <c r="O20" s="19" t="s">
        <v>27</v>
      </c>
    </row>
    <row r="21" s="2" customFormat="1" ht="31.5" customHeight="1" spans="1:15">
      <c r="A21" s="19">
        <v>14</v>
      </c>
      <c r="B21" s="18" t="s">
        <v>99</v>
      </c>
      <c r="C21" s="20" t="s">
        <v>45</v>
      </c>
      <c r="D21" s="18">
        <v>6</v>
      </c>
      <c r="E21" s="18" t="s">
        <v>25</v>
      </c>
      <c r="F21" s="21">
        <v>2.95</v>
      </c>
      <c r="G21" s="18">
        <v>74.92</v>
      </c>
      <c r="H21" s="18">
        <v>17.44</v>
      </c>
      <c r="I21" s="18">
        <f t="shared" si="0"/>
        <v>57.48</v>
      </c>
      <c r="J21" s="26">
        <v>7474.13</v>
      </c>
      <c r="K21" s="26">
        <f t="shared" si="1"/>
        <v>7847.8365</v>
      </c>
      <c r="L21" s="26">
        <v>559961.89</v>
      </c>
      <c r="M21" s="26">
        <f t="shared" si="2"/>
        <v>587959.91058</v>
      </c>
      <c r="N21" s="19" t="s">
        <v>26</v>
      </c>
      <c r="O21" s="19" t="s">
        <v>27</v>
      </c>
    </row>
    <row r="22" s="2" customFormat="1" ht="31.5" customHeight="1" spans="1:15">
      <c r="A22" s="19">
        <v>15</v>
      </c>
      <c r="B22" s="18" t="s">
        <v>99</v>
      </c>
      <c r="C22" s="20" t="s">
        <v>102</v>
      </c>
      <c r="D22" s="18">
        <v>6</v>
      </c>
      <c r="E22" s="18" t="s">
        <v>25</v>
      </c>
      <c r="F22" s="21">
        <v>2.95</v>
      </c>
      <c r="G22" s="18">
        <v>74.92</v>
      </c>
      <c r="H22" s="18">
        <v>17.44</v>
      </c>
      <c r="I22" s="18">
        <f t="shared" si="0"/>
        <v>57.48</v>
      </c>
      <c r="J22" s="26">
        <v>7482</v>
      </c>
      <c r="K22" s="26">
        <f t="shared" si="1"/>
        <v>7856.1</v>
      </c>
      <c r="L22" s="26">
        <v>560551.44</v>
      </c>
      <c r="M22" s="26">
        <f t="shared" si="2"/>
        <v>588579.012</v>
      </c>
      <c r="N22" s="19" t="s">
        <v>26</v>
      </c>
      <c r="O22" s="19" t="s">
        <v>27</v>
      </c>
    </row>
    <row r="23" s="2" customFormat="1" ht="31.5" customHeight="1" spans="1:15">
      <c r="A23" s="19">
        <v>16</v>
      </c>
      <c r="B23" s="18" t="s">
        <v>99</v>
      </c>
      <c r="C23" s="20" t="s">
        <v>103</v>
      </c>
      <c r="D23" s="18">
        <v>7</v>
      </c>
      <c r="E23" s="18" t="s">
        <v>25</v>
      </c>
      <c r="F23" s="21">
        <v>2.95</v>
      </c>
      <c r="G23" s="18">
        <v>74.27</v>
      </c>
      <c r="H23" s="18">
        <v>17.29</v>
      </c>
      <c r="I23" s="18">
        <f t="shared" si="0"/>
        <v>56.98</v>
      </c>
      <c r="J23" s="26">
        <v>7654</v>
      </c>
      <c r="K23" s="26">
        <f t="shared" si="1"/>
        <v>8036.7</v>
      </c>
      <c r="L23" s="26">
        <v>568462.58</v>
      </c>
      <c r="M23" s="26">
        <f t="shared" si="2"/>
        <v>596885.709</v>
      </c>
      <c r="N23" s="19" t="s">
        <v>26</v>
      </c>
      <c r="O23" s="19" t="s">
        <v>27</v>
      </c>
    </row>
    <row r="24" s="2" customFormat="1" ht="31.5" customHeight="1" spans="1:15">
      <c r="A24" s="19">
        <v>17</v>
      </c>
      <c r="B24" s="18" t="s">
        <v>99</v>
      </c>
      <c r="C24" s="20" t="s">
        <v>82</v>
      </c>
      <c r="D24" s="18">
        <v>7</v>
      </c>
      <c r="E24" s="18" t="s">
        <v>25</v>
      </c>
      <c r="F24" s="21">
        <v>2.95</v>
      </c>
      <c r="G24" s="18">
        <v>74.92</v>
      </c>
      <c r="H24" s="18">
        <v>17.44</v>
      </c>
      <c r="I24" s="18">
        <f t="shared" si="0"/>
        <v>57.48</v>
      </c>
      <c r="J24" s="26">
        <v>7654</v>
      </c>
      <c r="K24" s="26">
        <f t="shared" si="1"/>
        <v>8036.7</v>
      </c>
      <c r="L24" s="26">
        <v>573437.68</v>
      </c>
      <c r="M24" s="26">
        <f t="shared" si="2"/>
        <v>602109.564</v>
      </c>
      <c r="N24" s="19" t="s">
        <v>26</v>
      </c>
      <c r="O24" s="19" t="s">
        <v>27</v>
      </c>
    </row>
    <row r="25" s="2" customFormat="1" ht="31.5" customHeight="1" spans="1:15">
      <c r="A25" s="19">
        <v>18</v>
      </c>
      <c r="B25" s="18" t="s">
        <v>99</v>
      </c>
      <c r="C25" s="20" t="s">
        <v>64</v>
      </c>
      <c r="D25" s="18">
        <v>7</v>
      </c>
      <c r="E25" s="18" t="s">
        <v>25</v>
      </c>
      <c r="F25" s="21">
        <v>2.95</v>
      </c>
      <c r="G25" s="18">
        <v>74.92</v>
      </c>
      <c r="H25" s="18">
        <v>17.44</v>
      </c>
      <c r="I25" s="18">
        <f t="shared" si="0"/>
        <v>57.48</v>
      </c>
      <c r="J25" s="26">
        <v>7482</v>
      </c>
      <c r="K25" s="26">
        <f t="shared" si="1"/>
        <v>7856.1</v>
      </c>
      <c r="L25" s="26">
        <v>560551.44</v>
      </c>
      <c r="M25" s="26">
        <f t="shared" si="2"/>
        <v>588579.012</v>
      </c>
      <c r="N25" s="19" t="s">
        <v>26</v>
      </c>
      <c r="O25" s="19" t="s">
        <v>27</v>
      </c>
    </row>
    <row r="26" s="2" customFormat="1" ht="31.5" customHeight="1" spans="1:15">
      <c r="A26" s="19">
        <v>19</v>
      </c>
      <c r="B26" s="18" t="s">
        <v>99</v>
      </c>
      <c r="C26" s="20" t="s">
        <v>104</v>
      </c>
      <c r="D26" s="18">
        <v>8</v>
      </c>
      <c r="E26" s="18" t="s">
        <v>25</v>
      </c>
      <c r="F26" s="21">
        <v>2.95</v>
      </c>
      <c r="G26" s="18">
        <v>74.27</v>
      </c>
      <c r="H26" s="18">
        <v>17.29</v>
      </c>
      <c r="I26" s="18">
        <f t="shared" si="0"/>
        <v>56.98</v>
      </c>
      <c r="J26" s="26">
        <v>7654</v>
      </c>
      <c r="K26" s="26">
        <f t="shared" si="1"/>
        <v>8036.7</v>
      </c>
      <c r="L26" s="26">
        <v>568462.58</v>
      </c>
      <c r="M26" s="26">
        <f t="shared" si="2"/>
        <v>596885.709</v>
      </c>
      <c r="N26" s="19" t="s">
        <v>26</v>
      </c>
      <c r="O26" s="19" t="s">
        <v>27</v>
      </c>
    </row>
    <row r="27" s="2" customFormat="1" ht="31.5" customHeight="1" spans="1:15">
      <c r="A27" s="19">
        <v>20</v>
      </c>
      <c r="B27" s="18" t="s">
        <v>99</v>
      </c>
      <c r="C27" s="20" t="s">
        <v>48</v>
      </c>
      <c r="D27" s="18">
        <v>8</v>
      </c>
      <c r="E27" s="18" t="s">
        <v>25</v>
      </c>
      <c r="F27" s="21">
        <v>2.95</v>
      </c>
      <c r="G27" s="18">
        <v>74.92</v>
      </c>
      <c r="H27" s="18">
        <v>17.44</v>
      </c>
      <c r="I27" s="18">
        <f t="shared" si="0"/>
        <v>57.48</v>
      </c>
      <c r="J27" s="26">
        <v>7654</v>
      </c>
      <c r="K27" s="26">
        <f t="shared" si="1"/>
        <v>8036.7</v>
      </c>
      <c r="L27" s="26">
        <v>573437.68</v>
      </c>
      <c r="M27" s="26">
        <f t="shared" si="2"/>
        <v>602109.564</v>
      </c>
      <c r="N27" s="19" t="s">
        <v>26</v>
      </c>
      <c r="O27" s="19" t="s">
        <v>27</v>
      </c>
    </row>
    <row r="28" s="2" customFormat="1" ht="31.5" customHeight="1" spans="1:15">
      <c r="A28" s="19">
        <v>21</v>
      </c>
      <c r="B28" s="18" t="s">
        <v>99</v>
      </c>
      <c r="C28" s="20" t="s">
        <v>65</v>
      </c>
      <c r="D28" s="18">
        <v>8</v>
      </c>
      <c r="E28" s="18" t="s">
        <v>25</v>
      </c>
      <c r="F28" s="21">
        <v>2.95</v>
      </c>
      <c r="G28" s="18">
        <v>74.92</v>
      </c>
      <c r="H28" s="18">
        <v>17.44</v>
      </c>
      <c r="I28" s="18">
        <f t="shared" si="0"/>
        <v>57.48</v>
      </c>
      <c r="J28" s="26">
        <v>7482</v>
      </c>
      <c r="K28" s="26">
        <f t="shared" si="1"/>
        <v>7856.1</v>
      </c>
      <c r="L28" s="26">
        <v>560551.44</v>
      </c>
      <c r="M28" s="26">
        <f t="shared" si="2"/>
        <v>588579.012</v>
      </c>
      <c r="N28" s="19" t="s">
        <v>26</v>
      </c>
      <c r="O28" s="19" t="s">
        <v>27</v>
      </c>
    </row>
    <row r="29" s="2" customFormat="1" ht="31.5" customHeight="1" spans="1:15">
      <c r="A29" s="19">
        <v>22</v>
      </c>
      <c r="B29" s="18" t="s">
        <v>99</v>
      </c>
      <c r="C29" s="20" t="s">
        <v>105</v>
      </c>
      <c r="D29" s="18">
        <v>9</v>
      </c>
      <c r="E29" s="18" t="s">
        <v>25</v>
      </c>
      <c r="F29" s="21">
        <v>2.95</v>
      </c>
      <c r="G29" s="18">
        <v>74.27</v>
      </c>
      <c r="H29" s="18">
        <v>17.29</v>
      </c>
      <c r="I29" s="18">
        <f t="shared" si="0"/>
        <v>56.98</v>
      </c>
      <c r="J29" s="26">
        <v>7654</v>
      </c>
      <c r="K29" s="26">
        <f t="shared" si="1"/>
        <v>8036.7</v>
      </c>
      <c r="L29" s="26">
        <v>568462.58</v>
      </c>
      <c r="M29" s="26">
        <f t="shared" si="2"/>
        <v>596885.709</v>
      </c>
      <c r="N29" s="19" t="s">
        <v>26</v>
      </c>
      <c r="O29" s="19" t="s">
        <v>27</v>
      </c>
    </row>
    <row r="30" s="2" customFormat="1" ht="31.5" customHeight="1" spans="1:15">
      <c r="A30" s="19">
        <v>23</v>
      </c>
      <c r="B30" s="18" t="s">
        <v>99</v>
      </c>
      <c r="C30" s="20" t="s">
        <v>106</v>
      </c>
      <c r="D30" s="18">
        <v>9</v>
      </c>
      <c r="E30" s="18" t="s">
        <v>25</v>
      </c>
      <c r="F30" s="21">
        <v>2.95</v>
      </c>
      <c r="G30" s="18">
        <v>74.92</v>
      </c>
      <c r="H30" s="18">
        <v>17.44</v>
      </c>
      <c r="I30" s="18">
        <f t="shared" si="0"/>
        <v>57.48</v>
      </c>
      <c r="J30" s="26">
        <v>7740</v>
      </c>
      <c r="K30" s="26">
        <f t="shared" si="1"/>
        <v>8127</v>
      </c>
      <c r="L30" s="26">
        <v>579880.8</v>
      </c>
      <c r="M30" s="26">
        <f t="shared" si="2"/>
        <v>608874.84</v>
      </c>
      <c r="N30" s="19" t="s">
        <v>26</v>
      </c>
      <c r="O30" s="19" t="s">
        <v>27</v>
      </c>
    </row>
    <row r="31" s="2" customFormat="1" ht="31.5" customHeight="1" spans="1:15">
      <c r="A31" s="19">
        <v>24</v>
      </c>
      <c r="B31" s="18" t="s">
        <v>99</v>
      </c>
      <c r="C31" s="20" t="s">
        <v>107</v>
      </c>
      <c r="D31" s="18">
        <v>9</v>
      </c>
      <c r="E31" s="18" t="s">
        <v>25</v>
      </c>
      <c r="F31" s="21">
        <v>2.95</v>
      </c>
      <c r="G31" s="18">
        <v>74.92</v>
      </c>
      <c r="H31" s="18">
        <v>17.44</v>
      </c>
      <c r="I31" s="18">
        <f t="shared" si="0"/>
        <v>57.48</v>
      </c>
      <c r="J31" s="26">
        <v>7568</v>
      </c>
      <c r="K31" s="26">
        <f t="shared" si="1"/>
        <v>7946.4</v>
      </c>
      <c r="L31" s="26">
        <v>566994.56</v>
      </c>
      <c r="M31" s="26">
        <f t="shared" si="2"/>
        <v>595344.288</v>
      </c>
      <c r="N31" s="19" t="s">
        <v>26</v>
      </c>
      <c r="O31" s="19" t="s">
        <v>27</v>
      </c>
    </row>
    <row r="32" s="2" customFormat="1" ht="31.5" customHeight="1" spans="1:15">
      <c r="A32" s="19">
        <v>25</v>
      </c>
      <c r="B32" s="18" t="s">
        <v>99</v>
      </c>
      <c r="C32" s="20" t="s">
        <v>108</v>
      </c>
      <c r="D32" s="18">
        <v>10</v>
      </c>
      <c r="E32" s="18" t="s">
        <v>25</v>
      </c>
      <c r="F32" s="21">
        <v>2.95</v>
      </c>
      <c r="G32" s="18">
        <v>74.27</v>
      </c>
      <c r="H32" s="18">
        <v>17.29</v>
      </c>
      <c r="I32" s="18">
        <f t="shared" si="0"/>
        <v>56.98</v>
      </c>
      <c r="J32" s="26">
        <v>7740</v>
      </c>
      <c r="K32" s="26">
        <f t="shared" si="1"/>
        <v>8127</v>
      </c>
      <c r="L32" s="26">
        <v>574849.8</v>
      </c>
      <c r="M32" s="26">
        <f t="shared" si="2"/>
        <v>603592.29</v>
      </c>
      <c r="N32" s="19" t="s">
        <v>26</v>
      </c>
      <c r="O32" s="19" t="s">
        <v>27</v>
      </c>
    </row>
    <row r="33" s="2" customFormat="1" ht="31.5" customHeight="1" spans="1:15">
      <c r="A33" s="19">
        <v>26</v>
      </c>
      <c r="B33" s="18" t="s">
        <v>99</v>
      </c>
      <c r="C33" s="20" t="s">
        <v>66</v>
      </c>
      <c r="D33" s="18">
        <v>10</v>
      </c>
      <c r="E33" s="18" t="s">
        <v>25</v>
      </c>
      <c r="F33" s="21">
        <v>2.95</v>
      </c>
      <c r="G33" s="18">
        <v>74.92</v>
      </c>
      <c r="H33" s="18">
        <v>17.44</v>
      </c>
      <c r="I33" s="18">
        <f t="shared" si="0"/>
        <v>57.48</v>
      </c>
      <c r="J33" s="26">
        <v>7568</v>
      </c>
      <c r="K33" s="26">
        <f t="shared" si="1"/>
        <v>7946.4</v>
      </c>
      <c r="L33" s="26">
        <v>566994.56</v>
      </c>
      <c r="M33" s="26">
        <f t="shared" si="2"/>
        <v>595344.288</v>
      </c>
      <c r="N33" s="19" t="s">
        <v>26</v>
      </c>
      <c r="O33" s="19" t="s">
        <v>27</v>
      </c>
    </row>
    <row r="34" s="2" customFormat="1" ht="31.5" customHeight="1" spans="1:15">
      <c r="A34" s="19">
        <v>27</v>
      </c>
      <c r="B34" s="18" t="s">
        <v>99</v>
      </c>
      <c r="C34" s="20" t="s">
        <v>109</v>
      </c>
      <c r="D34" s="18">
        <v>11</v>
      </c>
      <c r="E34" s="18" t="s">
        <v>25</v>
      </c>
      <c r="F34" s="21">
        <v>2.95</v>
      </c>
      <c r="G34" s="18">
        <v>74.27</v>
      </c>
      <c r="H34" s="18">
        <v>17.29</v>
      </c>
      <c r="I34" s="18">
        <f t="shared" si="0"/>
        <v>56.98</v>
      </c>
      <c r="J34" s="26">
        <v>7740</v>
      </c>
      <c r="K34" s="26">
        <f t="shared" si="1"/>
        <v>8127</v>
      </c>
      <c r="L34" s="26">
        <v>574849.8</v>
      </c>
      <c r="M34" s="26">
        <f t="shared" si="2"/>
        <v>603592.29</v>
      </c>
      <c r="N34" s="19" t="s">
        <v>26</v>
      </c>
      <c r="O34" s="19" t="s">
        <v>27</v>
      </c>
    </row>
    <row r="35" s="2" customFormat="1" ht="31.5" customHeight="1" spans="1:15">
      <c r="A35" s="19">
        <v>28</v>
      </c>
      <c r="B35" s="18" t="s">
        <v>99</v>
      </c>
      <c r="C35" s="20" t="s">
        <v>110</v>
      </c>
      <c r="D35" s="18">
        <v>11</v>
      </c>
      <c r="E35" s="18" t="s">
        <v>25</v>
      </c>
      <c r="F35" s="21">
        <v>2.95</v>
      </c>
      <c r="G35" s="18">
        <v>74.92</v>
      </c>
      <c r="H35" s="18">
        <v>17.44</v>
      </c>
      <c r="I35" s="18">
        <f t="shared" si="0"/>
        <v>57.48</v>
      </c>
      <c r="J35" s="26">
        <v>7740</v>
      </c>
      <c r="K35" s="26">
        <f t="shared" si="1"/>
        <v>8127</v>
      </c>
      <c r="L35" s="26">
        <v>579880.8</v>
      </c>
      <c r="M35" s="26">
        <f t="shared" si="2"/>
        <v>608874.84</v>
      </c>
      <c r="N35" s="19" t="s">
        <v>26</v>
      </c>
      <c r="O35" s="19" t="s">
        <v>27</v>
      </c>
    </row>
    <row r="36" s="2" customFormat="1" ht="31.5" customHeight="1" spans="1:15">
      <c r="A36" s="19">
        <v>29</v>
      </c>
      <c r="B36" s="18" t="s">
        <v>99</v>
      </c>
      <c r="C36" s="20" t="s">
        <v>67</v>
      </c>
      <c r="D36" s="18">
        <v>11</v>
      </c>
      <c r="E36" s="18" t="s">
        <v>25</v>
      </c>
      <c r="F36" s="21">
        <v>2.95</v>
      </c>
      <c r="G36" s="18">
        <v>74.92</v>
      </c>
      <c r="H36" s="18">
        <v>17.44</v>
      </c>
      <c r="I36" s="18">
        <f t="shared" si="0"/>
        <v>57.48</v>
      </c>
      <c r="J36" s="26">
        <v>7568</v>
      </c>
      <c r="K36" s="26">
        <f t="shared" si="1"/>
        <v>7946.4</v>
      </c>
      <c r="L36" s="26">
        <v>566994.56</v>
      </c>
      <c r="M36" s="26">
        <f t="shared" si="2"/>
        <v>595344.288</v>
      </c>
      <c r="N36" s="19" t="s">
        <v>26</v>
      </c>
      <c r="O36" s="19" t="s">
        <v>27</v>
      </c>
    </row>
    <row r="37" s="2" customFormat="1" ht="31.5" customHeight="1" spans="1:15">
      <c r="A37" s="19">
        <v>30</v>
      </c>
      <c r="B37" s="18" t="s">
        <v>99</v>
      </c>
      <c r="C37" s="20" t="s">
        <v>111</v>
      </c>
      <c r="D37" s="18">
        <v>12</v>
      </c>
      <c r="E37" s="18" t="s">
        <v>25</v>
      </c>
      <c r="F37" s="21">
        <v>2.95</v>
      </c>
      <c r="G37" s="18">
        <v>74.92</v>
      </c>
      <c r="H37" s="18">
        <v>17.44</v>
      </c>
      <c r="I37" s="18">
        <f t="shared" si="0"/>
        <v>57.48</v>
      </c>
      <c r="J37" s="26">
        <v>7826</v>
      </c>
      <c r="K37" s="26">
        <f t="shared" si="1"/>
        <v>8217.3</v>
      </c>
      <c r="L37" s="26">
        <v>586323.92</v>
      </c>
      <c r="M37" s="26">
        <f t="shared" si="2"/>
        <v>615640.116</v>
      </c>
      <c r="N37" s="19" t="s">
        <v>26</v>
      </c>
      <c r="O37" s="19" t="s">
        <v>27</v>
      </c>
    </row>
    <row r="38" s="2" customFormat="1" ht="31.5" customHeight="1" spans="1:15">
      <c r="A38" s="19">
        <v>31</v>
      </c>
      <c r="B38" s="18" t="s">
        <v>99</v>
      </c>
      <c r="C38" s="20" t="s">
        <v>36</v>
      </c>
      <c r="D38" s="18">
        <v>12</v>
      </c>
      <c r="E38" s="18" t="s">
        <v>25</v>
      </c>
      <c r="F38" s="21">
        <v>2.95</v>
      </c>
      <c r="G38" s="18">
        <v>74.92</v>
      </c>
      <c r="H38" s="18">
        <v>17.44</v>
      </c>
      <c r="I38" s="18">
        <f t="shared" si="0"/>
        <v>57.48</v>
      </c>
      <c r="J38" s="26">
        <v>7654</v>
      </c>
      <c r="K38" s="26">
        <f t="shared" si="1"/>
        <v>8036.7</v>
      </c>
      <c r="L38" s="26">
        <v>573437.68</v>
      </c>
      <c r="M38" s="26">
        <f t="shared" si="2"/>
        <v>602109.564</v>
      </c>
      <c r="N38" s="19" t="s">
        <v>26</v>
      </c>
      <c r="O38" s="19" t="s">
        <v>27</v>
      </c>
    </row>
    <row r="39" s="2" customFormat="1" ht="31.5" customHeight="1" spans="1:15">
      <c r="A39" s="19">
        <v>32</v>
      </c>
      <c r="B39" s="18" t="s">
        <v>99</v>
      </c>
      <c r="C39" s="20" t="s">
        <v>112</v>
      </c>
      <c r="D39" s="18">
        <v>13</v>
      </c>
      <c r="E39" s="18" t="s">
        <v>25</v>
      </c>
      <c r="F39" s="21">
        <v>2.95</v>
      </c>
      <c r="G39" s="18">
        <v>74.92</v>
      </c>
      <c r="H39" s="18">
        <v>17.44</v>
      </c>
      <c r="I39" s="18">
        <f t="shared" si="0"/>
        <v>57.48</v>
      </c>
      <c r="J39" s="26">
        <v>7826</v>
      </c>
      <c r="K39" s="26">
        <f t="shared" si="1"/>
        <v>8217.3</v>
      </c>
      <c r="L39" s="26">
        <v>586323.92</v>
      </c>
      <c r="M39" s="26">
        <f t="shared" si="2"/>
        <v>615640.116</v>
      </c>
      <c r="N39" s="19" t="s">
        <v>26</v>
      </c>
      <c r="O39" s="19" t="s">
        <v>27</v>
      </c>
    </row>
    <row r="40" s="2" customFormat="1" ht="31.5" customHeight="1" spans="1:15">
      <c r="A40" s="19">
        <v>33</v>
      </c>
      <c r="B40" s="18" t="s">
        <v>99</v>
      </c>
      <c r="C40" s="20" t="s">
        <v>113</v>
      </c>
      <c r="D40" s="18">
        <v>13</v>
      </c>
      <c r="E40" s="18" t="s">
        <v>25</v>
      </c>
      <c r="F40" s="21">
        <v>2.95</v>
      </c>
      <c r="G40" s="18">
        <v>74.92</v>
      </c>
      <c r="H40" s="18">
        <v>17.44</v>
      </c>
      <c r="I40" s="18">
        <f t="shared" si="0"/>
        <v>57.48</v>
      </c>
      <c r="J40" s="26">
        <v>7654</v>
      </c>
      <c r="K40" s="26">
        <f t="shared" si="1"/>
        <v>8036.7</v>
      </c>
      <c r="L40" s="26">
        <v>573437.68</v>
      </c>
      <c r="M40" s="26">
        <f t="shared" si="2"/>
        <v>602109.564</v>
      </c>
      <c r="N40" s="19" t="s">
        <v>26</v>
      </c>
      <c r="O40" s="19" t="s">
        <v>27</v>
      </c>
    </row>
    <row r="41" s="2" customFormat="1" ht="31.5" customHeight="1" spans="1:15">
      <c r="A41" s="19">
        <v>34</v>
      </c>
      <c r="B41" s="18" t="s">
        <v>99</v>
      </c>
      <c r="C41" s="20" t="s">
        <v>68</v>
      </c>
      <c r="D41" s="18">
        <v>14</v>
      </c>
      <c r="E41" s="18" t="s">
        <v>25</v>
      </c>
      <c r="F41" s="21">
        <v>2.95</v>
      </c>
      <c r="G41" s="18">
        <v>74.27</v>
      </c>
      <c r="H41" s="18">
        <v>17.29</v>
      </c>
      <c r="I41" s="18">
        <f t="shared" ref="I41:I60" si="3">G41-H41</f>
        <v>56.98</v>
      </c>
      <c r="J41" s="26">
        <v>7826</v>
      </c>
      <c r="K41" s="26">
        <f t="shared" ref="K41:K60" si="4">J41*105%</f>
        <v>8217.3</v>
      </c>
      <c r="L41" s="26">
        <v>581237.02</v>
      </c>
      <c r="M41" s="26">
        <f t="shared" ref="M41:M60" si="5">G41*K41</f>
        <v>610298.871</v>
      </c>
      <c r="N41" s="19" t="s">
        <v>26</v>
      </c>
      <c r="O41" s="19" t="s">
        <v>27</v>
      </c>
    </row>
    <row r="42" s="2" customFormat="1" ht="31.5" customHeight="1" spans="1:15">
      <c r="A42" s="19">
        <v>35</v>
      </c>
      <c r="B42" s="18" t="s">
        <v>99</v>
      </c>
      <c r="C42" s="20" t="s">
        <v>51</v>
      </c>
      <c r="D42" s="18">
        <v>14</v>
      </c>
      <c r="E42" s="18" t="s">
        <v>25</v>
      </c>
      <c r="F42" s="21">
        <v>2.95</v>
      </c>
      <c r="G42" s="18">
        <v>74.92</v>
      </c>
      <c r="H42" s="18">
        <v>17.44</v>
      </c>
      <c r="I42" s="18">
        <f t="shared" si="3"/>
        <v>57.48</v>
      </c>
      <c r="J42" s="26">
        <v>7826</v>
      </c>
      <c r="K42" s="26">
        <f t="shared" si="4"/>
        <v>8217.3</v>
      </c>
      <c r="L42" s="26">
        <v>586323.92</v>
      </c>
      <c r="M42" s="26">
        <f t="shared" si="5"/>
        <v>615640.116</v>
      </c>
      <c r="N42" s="19" t="s">
        <v>26</v>
      </c>
      <c r="O42" s="19" t="s">
        <v>27</v>
      </c>
    </row>
    <row r="43" s="2" customFormat="1" ht="31.5" customHeight="1" spans="1:15">
      <c r="A43" s="19">
        <v>36</v>
      </c>
      <c r="B43" s="18" t="s">
        <v>99</v>
      </c>
      <c r="C43" s="20" t="s">
        <v>69</v>
      </c>
      <c r="D43" s="18">
        <v>14</v>
      </c>
      <c r="E43" s="18" t="s">
        <v>25</v>
      </c>
      <c r="F43" s="21">
        <v>2.95</v>
      </c>
      <c r="G43" s="18">
        <v>74.92</v>
      </c>
      <c r="H43" s="18">
        <v>17.44</v>
      </c>
      <c r="I43" s="18">
        <f t="shared" si="3"/>
        <v>57.48</v>
      </c>
      <c r="J43" s="26">
        <v>7654</v>
      </c>
      <c r="K43" s="26">
        <f t="shared" si="4"/>
        <v>8036.7</v>
      </c>
      <c r="L43" s="26">
        <v>573437.68</v>
      </c>
      <c r="M43" s="26">
        <f t="shared" si="5"/>
        <v>602109.564</v>
      </c>
      <c r="N43" s="19" t="s">
        <v>26</v>
      </c>
      <c r="O43" s="19" t="s">
        <v>27</v>
      </c>
    </row>
    <row r="44" s="2" customFormat="1" ht="31.5" customHeight="1" spans="1:15">
      <c r="A44" s="19">
        <v>37</v>
      </c>
      <c r="B44" s="18" t="s">
        <v>99</v>
      </c>
      <c r="C44" s="20" t="s">
        <v>114</v>
      </c>
      <c r="D44" s="18">
        <v>15</v>
      </c>
      <c r="E44" s="18" t="s">
        <v>25</v>
      </c>
      <c r="F44" s="21">
        <v>2.95</v>
      </c>
      <c r="G44" s="18">
        <v>74.27</v>
      </c>
      <c r="H44" s="18">
        <v>17.29</v>
      </c>
      <c r="I44" s="18">
        <f t="shared" si="3"/>
        <v>56.98</v>
      </c>
      <c r="J44" s="26">
        <v>7826</v>
      </c>
      <c r="K44" s="26">
        <f t="shared" si="4"/>
        <v>8217.3</v>
      </c>
      <c r="L44" s="26">
        <v>581237.02</v>
      </c>
      <c r="M44" s="26">
        <f t="shared" si="5"/>
        <v>610298.871</v>
      </c>
      <c r="N44" s="19" t="s">
        <v>26</v>
      </c>
      <c r="O44" s="19" t="s">
        <v>27</v>
      </c>
    </row>
    <row r="45" s="2" customFormat="1" ht="31.5" customHeight="1" spans="1:15">
      <c r="A45" s="19">
        <v>38</v>
      </c>
      <c r="B45" s="18" t="s">
        <v>99</v>
      </c>
      <c r="C45" s="20" t="s">
        <v>115</v>
      </c>
      <c r="D45" s="18">
        <v>15</v>
      </c>
      <c r="E45" s="18" t="s">
        <v>25</v>
      </c>
      <c r="F45" s="21">
        <v>2.95</v>
      </c>
      <c r="G45" s="18">
        <v>74.92</v>
      </c>
      <c r="H45" s="18">
        <v>17.44</v>
      </c>
      <c r="I45" s="18">
        <f t="shared" si="3"/>
        <v>57.48</v>
      </c>
      <c r="J45" s="26">
        <v>7912</v>
      </c>
      <c r="K45" s="26">
        <f t="shared" si="4"/>
        <v>8307.6</v>
      </c>
      <c r="L45" s="26">
        <v>592767.04</v>
      </c>
      <c r="M45" s="26">
        <f t="shared" si="5"/>
        <v>622405.392</v>
      </c>
      <c r="N45" s="19" t="s">
        <v>26</v>
      </c>
      <c r="O45" s="19" t="s">
        <v>27</v>
      </c>
    </row>
    <row r="46" s="2" customFormat="1" ht="31.5" customHeight="1" spans="1:15">
      <c r="A46" s="19">
        <v>39</v>
      </c>
      <c r="B46" s="18" t="s">
        <v>99</v>
      </c>
      <c r="C46" s="20" t="s">
        <v>116</v>
      </c>
      <c r="D46" s="18">
        <v>15</v>
      </c>
      <c r="E46" s="18" t="s">
        <v>25</v>
      </c>
      <c r="F46" s="21">
        <v>2.95</v>
      </c>
      <c r="G46" s="18">
        <v>74.92</v>
      </c>
      <c r="H46" s="18">
        <v>17.44</v>
      </c>
      <c r="I46" s="18">
        <f t="shared" si="3"/>
        <v>57.48</v>
      </c>
      <c r="J46" s="26">
        <v>7740</v>
      </c>
      <c r="K46" s="26">
        <f t="shared" si="4"/>
        <v>8127</v>
      </c>
      <c r="L46" s="26">
        <v>579880.8</v>
      </c>
      <c r="M46" s="26">
        <f t="shared" si="5"/>
        <v>608874.84</v>
      </c>
      <c r="N46" s="19" t="s">
        <v>26</v>
      </c>
      <c r="O46" s="19" t="s">
        <v>27</v>
      </c>
    </row>
    <row r="47" s="2" customFormat="1" ht="31.5" customHeight="1" spans="1:15">
      <c r="A47" s="19">
        <v>40</v>
      </c>
      <c r="B47" s="18" t="s">
        <v>99</v>
      </c>
      <c r="C47" s="20" t="s">
        <v>117</v>
      </c>
      <c r="D47" s="18">
        <v>16</v>
      </c>
      <c r="E47" s="18" t="s">
        <v>25</v>
      </c>
      <c r="F47" s="21">
        <v>2.95</v>
      </c>
      <c r="G47" s="18">
        <v>74.27</v>
      </c>
      <c r="H47" s="18">
        <v>17.29</v>
      </c>
      <c r="I47" s="18">
        <f t="shared" si="3"/>
        <v>56.98</v>
      </c>
      <c r="J47" s="26">
        <v>7912</v>
      </c>
      <c r="K47" s="26">
        <f t="shared" si="4"/>
        <v>8307.6</v>
      </c>
      <c r="L47" s="26">
        <v>587624.24</v>
      </c>
      <c r="M47" s="26">
        <f t="shared" si="5"/>
        <v>617005.452</v>
      </c>
      <c r="N47" s="19" t="s">
        <v>26</v>
      </c>
      <c r="O47" s="19" t="s">
        <v>27</v>
      </c>
    </row>
    <row r="48" s="2" customFormat="1" ht="31.5" customHeight="1" spans="1:15">
      <c r="A48" s="19">
        <v>41</v>
      </c>
      <c r="B48" s="18" t="s">
        <v>99</v>
      </c>
      <c r="C48" s="20" t="s">
        <v>118</v>
      </c>
      <c r="D48" s="18">
        <v>16</v>
      </c>
      <c r="E48" s="18" t="s">
        <v>25</v>
      </c>
      <c r="F48" s="21">
        <v>2.95</v>
      </c>
      <c r="G48" s="18">
        <v>74.92</v>
      </c>
      <c r="H48" s="18">
        <v>17.44</v>
      </c>
      <c r="I48" s="18">
        <f t="shared" si="3"/>
        <v>57.48</v>
      </c>
      <c r="J48" s="26">
        <v>7740</v>
      </c>
      <c r="K48" s="26">
        <f t="shared" si="4"/>
        <v>8127</v>
      </c>
      <c r="L48" s="26">
        <v>579880.8</v>
      </c>
      <c r="M48" s="26">
        <f t="shared" si="5"/>
        <v>608874.84</v>
      </c>
      <c r="N48" s="19" t="s">
        <v>26</v>
      </c>
      <c r="O48" s="19" t="s">
        <v>27</v>
      </c>
    </row>
    <row r="49" s="2" customFormat="1" ht="31.5" customHeight="1" spans="1:15">
      <c r="A49" s="19">
        <v>42</v>
      </c>
      <c r="B49" s="18" t="s">
        <v>99</v>
      </c>
      <c r="C49" s="20" t="s">
        <v>119</v>
      </c>
      <c r="D49" s="18">
        <v>17</v>
      </c>
      <c r="E49" s="18" t="s">
        <v>25</v>
      </c>
      <c r="F49" s="21">
        <v>2.95</v>
      </c>
      <c r="G49" s="18">
        <v>74.27</v>
      </c>
      <c r="H49" s="18">
        <v>17.29</v>
      </c>
      <c r="I49" s="18">
        <f t="shared" si="3"/>
        <v>56.98</v>
      </c>
      <c r="J49" s="26">
        <v>7912</v>
      </c>
      <c r="K49" s="26">
        <f t="shared" si="4"/>
        <v>8307.6</v>
      </c>
      <c r="L49" s="26">
        <v>587624.24</v>
      </c>
      <c r="M49" s="26">
        <f t="shared" si="5"/>
        <v>617005.452</v>
      </c>
      <c r="N49" s="19" t="s">
        <v>26</v>
      </c>
      <c r="O49" s="19" t="s">
        <v>27</v>
      </c>
    </row>
    <row r="50" s="2" customFormat="1" ht="31.5" customHeight="1" spans="1:15">
      <c r="A50" s="19">
        <v>43</v>
      </c>
      <c r="B50" s="18" t="s">
        <v>99</v>
      </c>
      <c r="C50" s="20" t="s">
        <v>120</v>
      </c>
      <c r="D50" s="18">
        <v>17</v>
      </c>
      <c r="E50" s="18" t="s">
        <v>25</v>
      </c>
      <c r="F50" s="21">
        <v>2.95</v>
      </c>
      <c r="G50" s="18">
        <v>74.92</v>
      </c>
      <c r="H50" s="18">
        <v>17.44</v>
      </c>
      <c r="I50" s="18">
        <f t="shared" si="3"/>
        <v>57.48</v>
      </c>
      <c r="J50" s="26">
        <v>7740</v>
      </c>
      <c r="K50" s="26">
        <f t="shared" si="4"/>
        <v>8127</v>
      </c>
      <c r="L50" s="26">
        <v>579880.8</v>
      </c>
      <c r="M50" s="26">
        <f t="shared" si="5"/>
        <v>608874.84</v>
      </c>
      <c r="N50" s="19" t="s">
        <v>26</v>
      </c>
      <c r="O50" s="19" t="s">
        <v>27</v>
      </c>
    </row>
    <row r="51" s="2" customFormat="1" ht="31.5" customHeight="1" spans="1:15">
      <c r="A51" s="19">
        <v>44</v>
      </c>
      <c r="B51" s="18" t="s">
        <v>99</v>
      </c>
      <c r="C51" s="20" t="s">
        <v>121</v>
      </c>
      <c r="D51" s="18">
        <v>18</v>
      </c>
      <c r="E51" s="18" t="s">
        <v>25</v>
      </c>
      <c r="F51" s="21">
        <v>2.95</v>
      </c>
      <c r="G51" s="18">
        <v>74.27</v>
      </c>
      <c r="H51" s="18">
        <v>17.29</v>
      </c>
      <c r="I51" s="18">
        <f t="shared" si="3"/>
        <v>56.98</v>
      </c>
      <c r="J51" s="26">
        <v>7912</v>
      </c>
      <c r="K51" s="26">
        <f t="shared" si="4"/>
        <v>8307.6</v>
      </c>
      <c r="L51" s="26">
        <v>587624.24</v>
      </c>
      <c r="M51" s="26">
        <f t="shared" si="5"/>
        <v>617005.452</v>
      </c>
      <c r="N51" s="19" t="s">
        <v>26</v>
      </c>
      <c r="O51" s="19" t="s">
        <v>27</v>
      </c>
    </row>
    <row r="52" s="2" customFormat="1" ht="31.5" customHeight="1" spans="1:15">
      <c r="A52" s="19">
        <v>45</v>
      </c>
      <c r="B52" s="18" t="s">
        <v>99</v>
      </c>
      <c r="C52" s="20" t="s">
        <v>91</v>
      </c>
      <c r="D52" s="18">
        <v>18</v>
      </c>
      <c r="E52" s="18" t="s">
        <v>25</v>
      </c>
      <c r="F52" s="21">
        <v>2.95</v>
      </c>
      <c r="G52" s="18">
        <v>74.92</v>
      </c>
      <c r="H52" s="18">
        <v>17.44</v>
      </c>
      <c r="I52" s="18">
        <f t="shared" si="3"/>
        <v>57.48</v>
      </c>
      <c r="J52" s="26">
        <v>7198.2</v>
      </c>
      <c r="K52" s="26">
        <f t="shared" si="4"/>
        <v>7558.11</v>
      </c>
      <c r="L52" s="26">
        <v>539289.14</v>
      </c>
      <c r="M52" s="26">
        <f t="shared" si="5"/>
        <v>566253.6012</v>
      </c>
      <c r="N52" s="19" t="s">
        <v>26</v>
      </c>
      <c r="O52" s="19" t="s">
        <v>27</v>
      </c>
    </row>
    <row r="53" s="2" customFormat="1" ht="31.5" customHeight="1" spans="1:15">
      <c r="A53" s="19">
        <v>46</v>
      </c>
      <c r="B53" s="18" t="s">
        <v>99</v>
      </c>
      <c r="C53" s="20" t="s">
        <v>37</v>
      </c>
      <c r="D53" s="18">
        <v>18</v>
      </c>
      <c r="E53" s="18" t="s">
        <v>25</v>
      </c>
      <c r="F53" s="21">
        <v>2.95</v>
      </c>
      <c r="G53" s="18">
        <v>74.92</v>
      </c>
      <c r="H53" s="18">
        <v>17.44</v>
      </c>
      <c r="I53" s="18">
        <f t="shared" si="3"/>
        <v>57.48</v>
      </c>
      <c r="J53" s="26">
        <v>7826</v>
      </c>
      <c r="K53" s="26">
        <f t="shared" si="4"/>
        <v>8217.3</v>
      </c>
      <c r="L53" s="26">
        <v>586323.92</v>
      </c>
      <c r="M53" s="26">
        <f t="shared" si="5"/>
        <v>615640.116</v>
      </c>
      <c r="N53" s="19" t="s">
        <v>26</v>
      </c>
      <c r="O53" s="19" t="s">
        <v>27</v>
      </c>
    </row>
    <row r="54" s="2" customFormat="1" ht="31.5" customHeight="1" spans="1:15">
      <c r="A54" s="19">
        <v>47</v>
      </c>
      <c r="B54" s="18" t="s">
        <v>99</v>
      </c>
      <c r="C54" s="20" t="s">
        <v>122</v>
      </c>
      <c r="D54" s="18">
        <v>19</v>
      </c>
      <c r="E54" s="18" t="s">
        <v>25</v>
      </c>
      <c r="F54" s="21">
        <v>2.95</v>
      </c>
      <c r="G54" s="18">
        <v>74.27</v>
      </c>
      <c r="H54" s="18">
        <v>17.29</v>
      </c>
      <c r="I54" s="18">
        <f t="shared" si="3"/>
        <v>56.98</v>
      </c>
      <c r="J54" s="26">
        <v>7998</v>
      </c>
      <c r="K54" s="26">
        <f t="shared" si="4"/>
        <v>8397.9</v>
      </c>
      <c r="L54" s="26">
        <v>594011.46</v>
      </c>
      <c r="M54" s="26">
        <f t="shared" si="5"/>
        <v>623712.033</v>
      </c>
      <c r="N54" s="19" t="s">
        <v>26</v>
      </c>
      <c r="O54" s="19" t="s">
        <v>27</v>
      </c>
    </row>
    <row r="55" s="2" customFormat="1" ht="31.5" customHeight="1" spans="1:15">
      <c r="A55" s="19">
        <v>48</v>
      </c>
      <c r="B55" s="18" t="s">
        <v>99</v>
      </c>
      <c r="C55" s="20" t="s">
        <v>123</v>
      </c>
      <c r="D55" s="18">
        <v>19</v>
      </c>
      <c r="E55" s="18" t="s">
        <v>25</v>
      </c>
      <c r="F55" s="21">
        <v>2.95</v>
      </c>
      <c r="G55" s="18">
        <v>74.92</v>
      </c>
      <c r="H55" s="18">
        <v>17.44</v>
      </c>
      <c r="I55" s="18">
        <f t="shared" si="3"/>
        <v>57.48</v>
      </c>
      <c r="J55" s="26">
        <v>7826</v>
      </c>
      <c r="K55" s="26">
        <f t="shared" si="4"/>
        <v>8217.3</v>
      </c>
      <c r="L55" s="26">
        <v>586323.92</v>
      </c>
      <c r="M55" s="26">
        <f t="shared" si="5"/>
        <v>615640.116</v>
      </c>
      <c r="N55" s="19" t="s">
        <v>26</v>
      </c>
      <c r="O55" s="19" t="s">
        <v>27</v>
      </c>
    </row>
    <row r="56" s="2" customFormat="1" ht="31.5" customHeight="1" spans="1:15">
      <c r="A56" s="19">
        <v>49</v>
      </c>
      <c r="B56" s="18" t="s">
        <v>99</v>
      </c>
      <c r="C56" s="20" t="s">
        <v>70</v>
      </c>
      <c r="D56" s="18">
        <v>20</v>
      </c>
      <c r="E56" s="18" t="s">
        <v>25</v>
      </c>
      <c r="F56" s="21">
        <v>2.95</v>
      </c>
      <c r="G56" s="18">
        <v>74.92</v>
      </c>
      <c r="H56" s="18">
        <v>17.44</v>
      </c>
      <c r="I56" s="18">
        <f t="shared" si="3"/>
        <v>57.48</v>
      </c>
      <c r="J56" s="26">
        <v>7826</v>
      </c>
      <c r="K56" s="26">
        <f t="shared" si="4"/>
        <v>8217.3</v>
      </c>
      <c r="L56" s="26">
        <v>586323.92</v>
      </c>
      <c r="M56" s="26">
        <f t="shared" si="5"/>
        <v>615640.116</v>
      </c>
      <c r="N56" s="19" t="s">
        <v>26</v>
      </c>
      <c r="O56" s="19" t="s">
        <v>27</v>
      </c>
    </row>
    <row r="57" s="2" customFormat="1" ht="31.5" customHeight="1" spans="1:15">
      <c r="A57" s="19">
        <v>50</v>
      </c>
      <c r="B57" s="18" t="s">
        <v>99</v>
      </c>
      <c r="C57" s="20" t="s">
        <v>124</v>
      </c>
      <c r="D57" s="18">
        <v>21</v>
      </c>
      <c r="E57" s="18" t="s">
        <v>25</v>
      </c>
      <c r="F57" s="21">
        <v>2.95</v>
      </c>
      <c r="G57" s="18">
        <v>74.92</v>
      </c>
      <c r="H57" s="18">
        <v>17.44</v>
      </c>
      <c r="I57" s="18">
        <f t="shared" si="3"/>
        <v>57.48</v>
      </c>
      <c r="J57" s="26">
        <v>7912</v>
      </c>
      <c r="K57" s="26">
        <f t="shared" si="4"/>
        <v>8307.6</v>
      </c>
      <c r="L57" s="26">
        <v>592767.04</v>
      </c>
      <c r="M57" s="26">
        <f t="shared" si="5"/>
        <v>622405.392</v>
      </c>
      <c r="N57" s="19" t="s">
        <v>26</v>
      </c>
      <c r="O57" s="19" t="s">
        <v>27</v>
      </c>
    </row>
    <row r="58" s="2" customFormat="1" ht="31.5" customHeight="1" spans="1:15">
      <c r="A58" s="19">
        <v>51</v>
      </c>
      <c r="B58" s="18" t="s">
        <v>99</v>
      </c>
      <c r="C58" s="20" t="s">
        <v>125</v>
      </c>
      <c r="D58" s="18">
        <v>22</v>
      </c>
      <c r="E58" s="18" t="s">
        <v>25</v>
      </c>
      <c r="F58" s="21">
        <v>2.95</v>
      </c>
      <c r="G58" s="18">
        <v>74.92</v>
      </c>
      <c r="H58" s="18">
        <v>17.44</v>
      </c>
      <c r="I58" s="18">
        <f t="shared" si="3"/>
        <v>57.48</v>
      </c>
      <c r="J58" s="26">
        <v>7912</v>
      </c>
      <c r="K58" s="26">
        <f t="shared" si="4"/>
        <v>8307.6</v>
      </c>
      <c r="L58" s="26">
        <v>592767.04</v>
      </c>
      <c r="M58" s="26">
        <f t="shared" si="5"/>
        <v>622405.392</v>
      </c>
      <c r="N58" s="19" t="s">
        <v>26</v>
      </c>
      <c r="O58" s="19" t="s">
        <v>27</v>
      </c>
    </row>
    <row r="59" s="2" customFormat="1" ht="31.5" customHeight="1" spans="1:15">
      <c r="A59" s="19">
        <v>52</v>
      </c>
      <c r="B59" s="18" t="s">
        <v>99</v>
      </c>
      <c r="C59" s="20" t="s">
        <v>71</v>
      </c>
      <c r="D59" s="18">
        <v>23</v>
      </c>
      <c r="E59" s="18" t="s">
        <v>25</v>
      </c>
      <c r="F59" s="21">
        <v>2.95</v>
      </c>
      <c r="G59" s="18">
        <v>74.92</v>
      </c>
      <c r="H59" s="18">
        <v>17.44</v>
      </c>
      <c r="I59" s="18">
        <f t="shared" si="3"/>
        <v>57.48</v>
      </c>
      <c r="J59" s="26">
        <v>7998</v>
      </c>
      <c r="K59" s="26">
        <f t="shared" si="4"/>
        <v>8397.9</v>
      </c>
      <c r="L59" s="26">
        <v>599210.16</v>
      </c>
      <c r="M59" s="26">
        <f t="shared" si="5"/>
        <v>629170.668</v>
      </c>
      <c r="N59" s="19" t="s">
        <v>26</v>
      </c>
      <c r="O59" s="19" t="s">
        <v>27</v>
      </c>
    </row>
    <row r="60" s="2" customFormat="1" ht="31.5" customHeight="1" spans="1:15">
      <c r="A60" s="19">
        <v>53</v>
      </c>
      <c r="B60" s="18" t="s">
        <v>99</v>
      </c>
      <c r="C60" s="20" t="s">
        <v>72</v>
      </c>
      <c r="D60" s="18">
        <v>24</v>
      </c>
      <c r="E60" s="18" t="s">
        <v>25</v>
      </c>
      <c r="F60" s="21">
        <v>2.95</v>
      </c>
      <c r="G60" s="18">
        <v>74.27</v>
      </c>
      <c r="H60" s="18">
        <v>17.29</v>
      </c>
      <c r="I60" s="18">
        <f t="shared" si="3"/>
        <v>56.98</v>
      </c>
      <c r="J60" s="25">
        <v>7598.1</v>
      </c>
      <c r="K60" s="26">
        <f t="shared" si="4"/>
        <v>7978.005</v>
      </c>
      <c r="L60" s="25">
        <v>564310.89</v>
      </c>
      <c r="M60" s="26">
        <f t="shared" si="5"/>
        <v>592526.43135</v>
      </c>
      <c r="N60" s="19" t="s">
        <v>26</v>
      </c>
      <c r="O60" s="19" t="s">
        <v>27</v>
      </c>
    </row>
    <row r="61" s="3" customFormat="1" ht="31.5" customHeight="1" spans="1:15">
      <c r="A61" s="22" t="s">
        <v>29</v>
      </c>
      <c r="B61" s="23"/>
      <c r="C61" s="23"/>
      <c r="D61" s="23"/>
      <c r="E61" s="23"/>
      <c r="F61" s="24"/>
      <c r="G61" s="18">
        <f>SUM(G8:G60)</f>
        <v>3959.06</v>
      </c>
      <c r="H61" s="18">
        <f>SUM(H8:H60)</f>
        <v>921.620000000001</v>
      </c>
      <c r="I61" s="18">
        <f>SUM(I8:I60)</f>
        <v>3037.44</v>
      </c>
      <c r="J61" s="25">
        <f>AVERAGE(J8:J60)</f>
        <v>7673.40433962264</v>
      </c>
      <c r="K61" s="26">
        <f>AVERAGE(K8:K60)</f>
        <v>8057.07455660377</v>
      </c>
      <c r="L61" s="25">
        <f>SUM(L8:L60)</f>
        <v>30379060.82</v>
      </c>
      <c r="M61" s="26">
        <f>SUM(M8:M60)</f>
        <v>31898013.78813</v>
      </c>
      <c r="N61" s="19"/>
      <c r="O61" s="19"/>
    </row>
    <row r="62" s="2" customFormat="1" ht="40" customHeight="1" spans="1:15">
      <c r="A62" s="27" t="s">
        <v>126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43"/>
    </row>
    <row r="63" s="2" customFormat="1" ht="40" customHeight="1" spans="1:15">
      <c r="A63" s="29" t="s">
        <v>31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="2" customFormat="1" ht="33" customHeight="1" spans="1:15">
      <c r="A64" s="29" t="s">
        <v>32</v>
      </c>
      <c r="B64" s="29"/>
      <c r="C64" s="29"/>
      <c r="D64" s="29"/>
      <c r="E64" s="29"/>
      <c r="F64" s="29"/>
      <c r="G64" s="29"/>
      <c r="H64" s="29"/>
      <c r="I64" s="29"/>
      <c r="J64" s="29"/>
      <c r="K64" s="39"/>
      <c r="L64" s="39"/>
      <c r="M64" s="44"/>
      <c r="N64" s="29"/>
      <c r="O64" s="14"/>
    </row>
    <row r="65" s="1" customFormat="1" ht="18.75" spans="1:15">
      <c r="A65" s="30"/>
      <c r="B65" s="30"/>
      <c r="C65" s="30"/>
      <c r="D65" s="30"/>
      <c r="E65" s="30"/>
      <c r="F65" s="30"/>
      <c r="G65" s="30"/>
      <c r="H65" s="30"/>
      <c r="I65" s="45"/>
      <c r="J65" s="46"/>
      <c r="K65" s="47"/>
      <c r="L65" s="47"/>
      <c r="M65" s="48"/>
      <c r="N65" s="30"/>
      <c r="O65" s="32"/>
    </row>
    <row r="66" s="1" customFormat="1" ht="18.75" spans="1:15">
      <c r="A66" s="31" t="s">
        <v>33</v>
      </c>
      <c r="B66" s="31"/>
      <c r="C66" s="32"/>
      <c r="D66" s="32"/>
      <c r="E66" s="32"/>
      <c r="F66" s="32"/>
      <c r="G66" s="32"/>
      <c r="H66" s="32"/>
      <c r="I66" s="32"/>
      <c r="J66" s="49"/>
      <c r="K66" s="50"/>
      <c r="L66" s="50"/>
      <c r="M66" s="51"/>
      <c r="N66" s="32"/>
      <c r="O66" s="32"/>
    </row>
    <row r="67" s="1" customFormat="1" ht="18.75" spans="1:15">
      <c r="A67" s="32"/>
      <c r="B67" s="32"/>
      <c r="C67" s="32"/>
      <c r="D67" s="32"/>
      <c r="E67" s="32"/>
      <c r="F67" s="32"/>
      <c r="G67" s="32"/>
      <c r="H67" s="32"/>
      <c r="I67" s="32"/>
      <c r="J67" s="52"/>
      <c r="K67" s="53"/>
      <c r="L67" s="53"/>
      <c r="M67" s="51"/>
      <c r="N67" s="32"/>
      <c r="O67" s="32"/>
    </row>
    <row r="68" s="1" customFormat="1" ht="18.75" spans="1:15">
      <c r="A68" s="31" t="s">
        <v>34</v>
      </c>
      <c r="B68" s="31"/>
      <c r="C68" s="31"/>
      <c r="D68" s="31"/>
      <c r="E68" s="31"/>
      <c r="F68" s="31"/>
      <c r="G68" s="32"/>
      <c r="H68" s="32"/>
      <c r="I68" s="32"/>
      <c r="J68" s="49"/>
      <c r="K68" s="50"/>
      <c r="L68" s="50"/>
      <c r="M68" s="51"/>
      <c r="N68" s="32"/>
      <c r="O68" s="32"/>
    </row>
  </sheetData>
  <autoFilter ref="A7:O68">
    <extLst/>
  </autoFilter>
  <mergeCells count="11">
    <mergeCell ref="B2:O2"/>
    <mergeCell ref="K4:O4"/>
    <mergeCell ref="K5:O5"/>
    <mergeCell ref="A6:G6"/>
    <mergeCell ref="K6:O6"/>
    <mergeCell ref="A61:F61"/>
    <mergeCell ref="A62:O62"/>
    <mergeCell ref="A63:O63"/>
    <mergeCell ref="A64:N64"/>
    <mergeCell ref="A66:B66"/>
    <mergeCell ref="A68:F68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41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2"/>
  <sheetViews>
    <sheetView workbookViewId="0">
      <pane ySplit="7" topLeftCell="A71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20.625" style="5" customWidth="1"/>
    <col min="13" max="13" width="20.62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49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0" customHeight="1" spans="1:15">
      <c r="A8" s="19">
        <v>1</v>
      </c>
      <c r="B8" s="18" t="s">
        <v>127</v>
      </c>
      <c r="C8" s="20" t="s">
        <v>40</v>
      </c>
      <c r="D8" s="18">
        <v>1</v>
      </c>
      <c r="E8" s="18" t="s">
        <v>25</v>
      </c>
      <c r="F8" s="21">
        <v>2.95</v>
      </c>
      <c r="G8" s="18">
        <v>77.74</v>
      </c>
      <c r="H8" s="18">
        <v>18.31</v>
      </c>
      <c r="I8" s="18">
        <f>G8-H8</f>
        <v>59.43</v>
      </c>
      <c r="J8" s="26">
        <v>7258.4</v>
      </c>
      <c r="K8" s="26">
        <f>J8*105%</f>
        <v>7621.32</v>
      </c>
      <c r="L8" s="26">
        <v>564268.01</v>
      </c>
      <c r="M8" s="26">
        <f>G8*K8</f>
        <v>592481.4168</v>
      </c>
      <c r="N8" s="19" t="s">
        <v>26</v>
      </c>
      <c r="O8" s="19" t="s">
        <v>27</v>
      </c>
    </row>
    <row r="9" s="2" customFormat="1" ht="30" customHeight="1" spans="1:15">
      <c r="A9" s="19">
        <v>2</v>
      </c>
      <c r="B9" s="18" t="s">
        <v>127</v>
      </c>
      <c r="C9" s="20" t="s">
        <v>41</v>
      </c>
      <c r="D9" s="18">
        <v>2</v>
      </c>
      <c r="E9" s="18" t="s">
        <v>25</v>
      </c>
      <c r="F9" s="21">
        <v>2.95</v>
      </c>
      <c r="G9" s="18">
        <v>77.74</v>
      </c>
      <c r="H9" s="18">
        <v>18.31</v>
      </c>
      <c r="I9" s="18">
        <f t="shared" ref="I9:I40" si="0">G9-H9</f>
        <v>59.43</v>
      </c>
      <c r="J9" s="26">
        <v>7285.92</v>
      </c>
      <c r="K9" s="26">
        <f t="shared" ref="K9:K40" si="1">J9*105%</f>
        <v>7650.216</v>
      </c>
      <c r="L9" s="26">
        <v>566407.42</v>
      </c>
      <c r="M9" s="26">
        <f t="shared" ref="M9:M40" si="2">G9*K9</f>
        <v>594727.79184</v>
      </c>
      <c r="N9" s="19" t="s">
        <v>26</v>
      </c>
      <c r="O9" s="19" t="s">
        <v>27</v>
      </c>
    </row>
    <row r="10" s="2" customFormat="1" ht="30" customHeight="1" spans="1:15">
      <c r="A10" s="19">
        <v>3</v>
      </c>
      <c r="B10" s="18" t="s">
        <v>127</v>
      </c>
      <c r="C10" s="20" t="s">
        <v>78</v>
      </c>
      <c r="D10" s="18">
        <v>3</v>
      </c>
      <c r="E10" s="18" t="s">
        <v>25</v>
      </c>
      <c r="F10" s="21">
        <v>2.95</v>
      </c>
      <c r="G10" s="18">
        <v>77.74</v>
      </c>
      <c r="H10" s="18">
        <v>18.31</v>
      </c>
      <c r="I10" s="18">
        <f t="shared" si="0"/>
        <v>59.43</v>
      </c>
      <c r="J10" s="26">
        <v>7499.2</v>
      </c>
      <c r="K10" s="26">
        <f t="shared" si="1"/>
        <v>7874.16</v>
      </c>
      <c r="L10" s="26">
        <v>582987.81</v>
      </c>
      <c r="M10" s="26">
        <f t="shared" si="2"/>
        <v>612137.1984</v>
      </c>
      <c r="N10" s="19" t="s">
        <v>26</v>
      </c>
      <c r="O10" s="19" t="s">
        <v>27</v>
      </c>
    </row>
    <row r="11" s="2" customFormat="1" ht="30" customHeight="1" spans="1:15">
      <c r="A11" s="19">
        <v>4</v>
      </c>
      <c r="B11" s="18" t="s">
        <v>127</v>
      </c>
      <c r="C11" s="20" t="s">
        <v>60</v>
      </c>
      <c r="D11" s="18">
        <v>3</v>
      </c>
      <c r="E11" s="18" t="s">
        <v>25</v>
      </c>
      <c r="F11" s="21">
        <v>2.95</v>
      </c>
      <c r="G11" s="18">
        <v>76.37</v>
      </c>
      <c r="H11" s="18">
        <v>17.99</v>
      </c>
      <c r="I11" s="18">
        <f t="shared" si="0"/>
        <v>58.38</v>
      </c>
      <c r="J11" s="26">
        <v>7447.6</v>
      </c>
      <c r="K11" s="26">
        <f t="shared" si="1"/>
        <v>7819.98</v>
      </c>
      <c r="L11" s="26">
        <v>568773.21</v>
      </c>
      <c r="M11" s="26">
        <f t="shared" si="2"/>
        <v>597211.8726</v>
      </c>
      <c r="N11" s="19" t="s">
        <v>26</v>
      </c>
      <c r="O11" s="19" t="s">
        <v>27</v>
      </c>
    </row>
    <row r="12" s="2" customFormat="1" ht="30" customHeight="1" spans="1:15">
      <c r="A12" s="19">
        <v>5</v>
      </c>
      <c r="B12" s="18" t="s">
        <v>127</v>
      </c>
      <c r="C12" s="20" t="s">
        <v>42</v>
      </c>
      <c r="D12" s="18">
        <v>3</v>
      </c>
      <c r="E12" s="18" t="s">
        <v>25</v>
      </c>
      <c r="F12" s="21">
        <v>2.95</v>
      </c>
      <c r="G12" s="18">
        <v>77.74</v>
      </c>
      <c r="H12" s="18">
        <v>18.31</v>
      </c>
      <c r="I12" s="18">
        <f t="shared" si="0"/>
        <v>59.43</v>
      </c>
      <c r="J12" s="26">
        <v>7313.44</v>
      </c>
      <c r="K12" s="26">
        <f t="shared" si="1"/>
        <v>7679.112</v>
      </c>
      <c r="L12" s="26">
        <v>568546.83</v>
      </c>
      <c r="M12" s="26">
        <f t="shared" si="2"/>
        <v>596974.16688</v>
      </c>
      <c r="N12" s="19" t="s">
        <v>26</v>
      </c>
      <c r="O12" s="19" t="s">
        <v>27</v>
      </c>
    </row>
    <row r="13" s="2" customFormat="1" ht="30" customHeight="1" spans="1:15">
      <c r="A13" s="19">
        <v>6</v>
      </c>
      <c r="B13" s="18" t="s">
        <v>127</v>
      </c>
      <c r="C13" s="20" t="s">
        <v>79</v>
      </c>
      <c r="D13" s="18">
        <v>4</v>
      </c>
      <c r="E13" s="18" t="s">
        <v>25</v>
      </c>
      <c r="F13" s="21">
        <v>2.95</v>
      </c>
      <c r="G13" s="18">
        <v>77.74</v>
      </c>
      <c r="H13" s="18">
        <v>18.31</v>
      </c>
      <c r="I13" s="18">
        <f t="shared" si="0"/>
        <v>59.43</v>
      </c>
      <c r="J13" s="26">
        <v>7526.72</v>
      </c>
      <c r="K13" s="26">
        <f t="shared" si="1"/>
        <v>7903.056</v>
      </c>
      <c r="L13" s="26">
        <v>585127.21</v>
      </c>
      <c r="M13" s="26">
        <f t="shared" si="2"/>
        <v>614383.57344</v>
      </c>
      <c r="N13" s="19" t="s">
        <v>26</v>
      </c>
      <c r="O13" s="19" t="s">
        <v>27</v>
      </c>
    </row>
    <row r="14" s="2" customFormat="1" ht="30" customHeight="1" spans="1:15">
      <c r="A14" s="19">
        <v>7</v>
      </c>
      <c r="B14" s="18" t="s">
        <v>127</v>
      </c>
      <c r="C14" s="20" t="s">
        <v>43</v>
      </c>
      <c r="D14" s="18">
        <v>4</v>
      </c>
      <c r="E14" s="18" t="s">
        <v>25</v>
      </c>
      <c r="F14" s="21">
        <v>2.95</v>
      </c>
      <c r="G14" s="18">
        <v>76.37</v>
      </c>
      <c r="H14" s="18">
        <v>17.99</v>
      </c>
      <c r="I14" s="18">
        <f t="shared" si="0"/>
        <v>58.38</v>
      </c>
      <c r="J14" s="26">
        <v>7475.12</v>
      </c>
      <c r="K14" s="26">
        <f t="shared" si="1"/>
        <v>7848.876</v>
      </c>
      <c r="L14" s="26">
        <v>570874.91</v>
      </c>
      <c r="M14" s="26">
        <f t="shared" si="2"/>
        <v>599418.66012</v>
      </c>
      <c r="N14" s="19" t="s">
        <v>26</v>
      </c>
      <c r="O14" s="19" t="s">
        <v>27</v>
      </c>
    </row>
    <row r="15" s="2" customFormat="1" ht="30" customHeight="1" spans="1:15">
      <c r="A15" s="19">
        <v>8</v>
      </c>
      <c r="B15" s="18" t="s">
        <v>127</v>
      </c>
      <c r="C15" s="20" t="s">
        <v>44</v>
      </c>
      <c r="D15" s="18">
        <v>4</v>
      </c>
      <c r="E15" s="18" t="s">
        <v>25</v>
      </c>
      <c r="F15" s="21">
        <v>2.95</v>
      </c>
      <c r="G15" s="18">
        <v>77.74</v>
      </c>
      <c r="H15" s="18">
        <v>18.31</v>
      </c>
      <c r="I15" s="18">
        <f t="shared" si="0"/>
        <v>59.43</v>
      </c>
      <c r="J15" s="26">
        <v>7340.96</v>
      </c>
      <c r="K15" s="26">
        <f t="shared" si="1"/>
        <v>7708.008</v>
      </c>
      <c r="L15" s="26">
        <v>570686.23</v>
      </c>
      <c r="M15" s="26">
        <f t="shared" si="2"/>
        <v>599220.54192</v>
      </c>
      <c r="N15" s="19" t="s">
        <v>26</v>
      </c>
      <c r="O15" s="19" t="s">
        <v>27</v>
      </c>
    </row>
    <row r="16" s="2" customFormat="1" ht="30" customHeight="1" spans="1:15">
      <c r="A16" s="19">
        <v>9</v>
      </c>
      <c r="B16" s="18" t="s">
        <v>127</v>
      </c>
      <c r="C16" s="20" t="s">
        <v>100</v>
      </c>
      <c r="D16" s="18">
        <v>5</v>
      </c>
      <c r="E16" s="18" t="s">
        <v>25</v>
      </c>
      <c r="F16" s="21">
        <v>2.95</v>
      </c>
      <c r="G16" s="18">
        <v>77.74</v>
      </c>
      <c r="H16" s="18">
        <v>18.31</v>
      </c>
      <c r="I16" s="18">
        <f t="shared" si="0"/>
        <v>59.43</v>
      </c>
      <c r="J16" s="26">
        <v>7554.24</v>
      </c>
      <c r="K16" s="26">
        <f t="shared" si="1"/>
        <v>7931.952</v>
      </c>
      <c r="L16" s="26">
        <v>587266.62</v>
      </c>
      <c r="M16" s="26">
        <f t="shared" si="2"/>
        <v>616629.94848</v>
      </c>
      <c r="N16" s="19" t="s">
        <v>26</v>
      </c>
      <c r="O16" s="19" t="s">
        <v>27</v>
      </c>
    </row>
    <row r="17" s="2" customFormat="1" ht="30" customHeight="1" spans="1:15">
      <c r="A17" s="19">
        <v>10</v>
      </c>
      <c r="B17" s="18" t="s">
        <v>127</v>
      </c>
      <c r="C17" s="20" t="s">
        <v>80</v>
      </c>
      <c r="D17" s="18">
        <v>5</v>
      </c>
      <c r="E17" s="18" t="s">
        <v>25</v>
      </c>
      <c r="F17" s="21">
        <v>2.95</v>
      </c>
      <c r="G17" s="18">
        <v>76.37</v>
      </c>
      <c r="H17" s="18">
        <v>17.99</v>
      </c>
      <c r="I17" s="18">
        <f t="shared" si="0"/>
        <v>58.38</v>
      </c>
      <c r="J17" s="26">
        <v>7502.64</v>
      </c>
      <c r="K17" s="26">
        <f t="shared" si="1"/>
        <v>7877.772</v>
      </c>
      <c r="L17" s="26">
        <v>572976.62</v>
      </c>
      <c r="M17" s="26">
        <f t="shared" si="2"/>
        <v>601625.44764</v>
      </c>
      <c r="N17" s="19" t="s">
        <v>26</v>
      </c>
      <c r="O17" s="19" t="s">
        <v>27</v>
      </c>
    </row>
    <row r="18" s="2" customFormat="1" ht="30" customHeight="1" spans="1:15">
      <c r="A18" s="19">
        <v>11</v>
      </c>
      <c r="B18" s="18" t="s">
        <v>127</v>
      </c>
      <c r="C18" s="20" t="s">
        <v>81</v>
      </c>
      <c r="D18" s="18">
        <v>5</v>
      </c>
      <c r="E18" s="18" t="s">
        <v>25</v>
      </c>
      <c r="F18" s="21">
        <v>2.95</v>
      </c>
      <c r="G18" s="18">
        <v>77.74</v>
      </c>
      <c r="H18" s="18">
        <v>18.31</v>
      </c>
      <c r="I18" s="18">
        <f t="shared" si="0"/>
        <v>59.43</v>
      </c>
      <c r="J18" s="26">
        <v>7368.48</v>
      </c>
      <c r="K18" s="26">
        <f t="shared" si="1"/>
        <v>7736.904</v>
      </c>
      <c r="L18" s="26">
        <v>572825.64</v>
      </c>
      <c r="M18" s="26">
        <f t="shared" si="2"/>
        <v>601466.91696</v>
      </c>
      <c r="N18" s="19" t="s">
        <v>26</v>
      </c>
      <c r="O18" s="19" t="s">
        <v>27</v>
      </c>
    </row>
    <row r="19" s="2" customFormat="1" ht="30" customHeight="1" spans="1:15">
      <c r="A19" s="19">
        <v>12</v>
      </c>
      <c r="B19" s="18" t="s">
        <v>127</v>
      </c>
      <c r="C19" s="20" t="s">
        <v>101</v>
      </c>
      <c r="D19" s="18">
        <v>6</v>
      </c>
      <c r="E19" s="18" t="s">
        <v>25</v>
      </c>
      <c r="F19" s="21">
        <v>2.95</v>
      </c>
      <c r="G19" s="18">
        <v>77.74</v>
      </c>
      <c r="H19" s="18">
        <v>18.31</v>
      </c>
      <c r="I19" s="18">
        <f t="shared" si="0"/>
        <v>59.43</v>
      </c>
      <c r="J19" s="26">
        <v>7581.76</v>
      </c>
      <c r="K19" s="26">
        <f t="shared" si="1"/>
        <v>7960.848</v>
      </c>
      <c r="L19" s="26">
        <v>589406.02</v>
      </c>
      <c r="M19" s="26">
        <f t="shared" si="2"/>
        <v>618876.32352</v>
      </c>
      <c r="N19" s="19" t="s">
        <v>26</v>
      </c>
      <c r="O19" s="19" t="s">
        <v>27</v>
      </c>
    </row>
    <row r="20" s="2" customFormat="1" ht="30" customHeight="1" spans="1:15">
      <c r="A20" s="19">
        <v>13</v>
      </c>
      <c r="B20" s="18" t="s">
        <v>127</v>
      </c>
      <c r="C20" s="20" t="s">
        <v>45</v>
      </c>
      <c r="D20" s="18">
        <v>6</v>
      </c>
      <c r="E20" s="18" t="s">
        <v>25</v>
      </c>
      <c r="F20" s="21">
        <v>2.95</v>
      </c>
      <c r="G20" s="18">
        <v>76.37</v>
      </c>
      <c r="H20" s="18">
        <v>17.99</v>
      </c>
      <c r="I20" s="18">
        <f t="shared" si="0"/>
        <v>58.38</v>
      </c>
      <c r="J20" s="26">
        <v>7530.16</v>
      </c>
      <c r="K20" s="26">
        <f t="shared" si="1"/>
        <v>7906.668</v>
      </c>
      <c r="L20" s="26">
        <v>575078.32</v>
      </c>
      <c r="M20" s="26">
        <f t="shared" si="2"/>
        <v>603832.23516</v>
      </c>
      <c r="N20" s="19" t="s">
        <v>26</v>
      </c>
      <c r="O20" s="19" t="s">
        <v>27</v>
      </c>
    </row>
    <row r="21" s="2" customFormat="1" ht="30" customHeight="1" spans="1:15">
      <c r="A21" s="19">
        <v>14</v>
      </c>
      <c r="B21" s="18" t="s">
        <v>127</v>
      </c>
      <c r="C21" s="20" t="s">
        <v>46</v>
      </c>
      <c r="D21" s="18">
        <v>6</v>
      </c>
      <c r="E21" s="18" t="s">
        <v>25</v>
      </c>
      <c r="F21" s="21">
        <v>2.95</v>
      </c>
      <c r="G21" s="18">
        <v>77.74</v>
      </c>
      <c r="H21" s="18">
        <v>18.31</v>
      </c>
      <c r="I21" s="18">
        <f t="shared" si="0"/>
        <v>59.43</v>
      </c>
      <c r="J21" s="26">
        <v>7396</v>
      </c>
      <c r="K21" s="26">
        <f t="shared" si="1"/>
        <v>7765.8</v>
      </c>
      <c r="L21" s="26">
        <v>574965.04</v>
      </c>
      <c r="M21" s="26">
        <f t="shared" si="2"/>
        <v>603713.292</v>
      </c>
      <c r="N21" s="19" t="s">
        <v>26</v>
      </c>
      <c r="O21" s="19" t="s">
        <v>27</v>
      </c>
    </row>
    <row r="22" s="2" customFormat="1" ht="30" customHeight="1" spans="1:15">
      <c r="A22" s="19">
        <v>15</v>
      </c>
      <c r="B22" s="18" t="s">
        <v>127</v>
      </c>
      <c r="C22" s="20" t="s">
        <v>103</v>
      </c>
      <c r="D22" s="18">
        <v>7</v>
      </c>
      <c r="E22" s="18" t="s">
        <v>25</v>
      </c>
      <c r="F22" s="21">
        <v>2.95</v>
      </c>
      <c r="G22" s="18">
        <v>77.74</v>
      </c>
      <c r="H22" s="18">
        <v>18.31</v>
      </c>
      <c r="I22" s="18">
        <f t="shared" si="0"/>
        <v>59.43</v>
      </c>
      <c r="J22" s="26">
        <v>7609.28</v>
      </c>
      <c r="K22" s="26">
        <f t="shared" si="1"/>
        <v>7989.744</v>
      </c>
      <c r="L22" s="26">
        <v>591545.43</v>
      </c>
      <c r="M22" s="26">
        <f t="shared" si="2"/>
        <v>621122.69856</v>
      </c>
      <c r="N22" s="19" t="s">
        <v>26</v>
      </c>
      <c r="O22" s="19" t="s">
        <v>27</v>
      </c>
    </row>
    <row r="23" s="2" customFormat="1" ht="30" customHeight="1" spans="1:15">
      <c r="A23" s="19">
        <v>16</v>
      </c>
      <c r="B23" s="18" t="s">
        <v>127</v>
      </c>
      <c r="C23" s="20" t="s">
        <v>82</v>
      </c>
      <c r="D23" s="18">
        <v>7</v>
      </c>
      <c r="E23" s="18" t="s">
        <v>25</v>
      </c>
      <c r="F23" s="21">
        <v>2.95</v>
      </c>
      <c r="G23" s="18">
        <v>76.37</v>
      </c>
      <c r="H23" s="18">
        <v>17.99</v>
      </c>
      <c r="I23" s="18">
        <f t="shared" si="0"/>
        <v>58.38</v>
      </c>
      <c r="J23" s="26">
        <v>7557.68</v>
      </c>
      <c r="K23" s="26">
        <f t="shared" si="1"/>
        <v>7935.564</v>
      </c>
      <c r="L23" s="26">
        <v>577180.02</v>
      </c>
      <c r="M23" s="26">
        <f t="shared" si="2"/>
        <v>606039.02268</v>
      </c>
      <c r="N23" s="19" t="s">
        <v>26</v>
      </c>
      <c r="O23" s="19" t="s">
        <v>27</v>
      </c>
    </row>
    <row r="24" s="2" customFormat="1" ht="30" customHeight="1" spans="1:15">
      <c r="A24" s="19">
        <v>17</v>
      </c>
      <c r="B24" s="18" t="s">
        <v>127</v>
      </c>
      <c r="C24" s="20" t="s">
        <v>47</v>
      </c>
      <c r="D24" s="18">
        <v>7</v>
      </c>
      <c r="E24" s="18" t="s">
        <v>25</v>
      </c>
      <c r="F24" s="21">
        <v>2.95</v>
      </c>
      <c r="G24" s="18">
        <v>77.74</v>
      </c>
      <c r="H24" s="18">
        <v>18.31</v>
      </c>
      <c r="I24" s="18">
        <f t="shared" si="0"/>
        <v>59.43</v>
      </c>
      <c r="J24" s="26">
        <v>7423.52</v>
      </c>
      <c r="K24" s="26">
        <f t="shared" si="1"/>
        <v>7794.696</v>
      </c>
      <c r="L24" s="26">
        <v>577104.44</v>
      </c>
      <c r="M24" s="26">
        <f t="shared" si="2"/>
        <v>605959.66704</v>
      </c>
      <c r="N24" s="19" t="s">
        <v>26</v>
      </c>
      <c r="O24" s="19" t="s">
        <v>27</v>
      </c>
    </row>
    <row r="25" s="2" customFormat="1" ht="30" customHeight="1" spans="1:15">
      <c r="A25" s="19">
        <v>18</v>
      </c>
      <c r="B25" s="18" t="s">
        <v>127</v>
      </c>
      <c r="C25" s="20" t="s">
        <v>104</v>
      </c>
      <c r="D25" s="18">
        <v>8</v>
      </c>
      <c r="E25" s="18" t="s">
        <v>25</v>
      </c>
      <c r="F25" s="21">
        <v>2.95</v>
      </c>
      <c r="G25" s="18">
        <v>77.74</v>
      </c>
      <c r="H25" s="18">
        <v>18.31</v>
      </c>
      <c r="I25" s="18">
        <f t="shared" si="0"/>
        <v>59.43</v>
      </c>
      <c r="J25" s="26">
        <v>7636.8</v>
      </c>
      <c r="K25" s="26">
        <f t="shared" si="1"/>
        <v>8018.64</v>
      </c>
      <c r="L25" s="26">
        <v>593684.83</v>
      </c>
      <c r="M25" s="26">
        <f t="shared" si="2"/>
        <v>623369.0736</v>
      </c>
      <c r="N25" s="19" t="s">
        <v>26</v>
      </c>
      <c r="O25" s="19" t="s">
        <v>27</v>
      </c>
    </row>
    <row r="26" s="2" customFormat="1" ht="30" customHeight="1" spans="1:15">
      <c r="A26" s="19">
        <v>19</v>
      </c>
      <c r="B26" s="18" t="s">
        <v>127</v>
      </c>
      <c r="C26" s="20" t="s">
        <v>48</v>
      </c>
      <c r="D26" s="18">
        <v>8</v>
      </c>
      <c r="E26" s="18" t="s">
        <v>25</v>
      </c>
      <c r="F26" s="21">
        <v>2.95</v>
      </c>
      <c r="G26" s="18">
        <v>76.37</v>
      </c>
      <c r="H26" s="18">
        <v>17.99</v>
      </c>
      <c r="I26" s="18">
        <f t="shared" si="0"/>
        <v>58.38</v>
      </c>
      <c r="J26" s="26">
        <v>7585.2</v>
      </c>
      <c r="K26" s="26">
        <f t="shared" si="1"/>
        <v>7964.46</v>
      </c>
      <c r="L26" s="26">
        <v>579281.72</v>
      </c>
      <c r="M26" s="26">
        <f t="shared" si="2"/>
        <v>608245.8102</v>
      </c>
      <c r="N26" s="19" t="s">
        <v>26</v>
      </c>
      <c r="O26" s="19" t="s">
        <v>27</v>
      </c>
    </row>
    <row r="27" s="2" customFormat="1" ht="30" customHeight="1" spans="1:15">
      <c r="A27" s="19">
        <v>20</v>
      </c>
      <c r="B27" s="18" t="s">
        <v>127</v>
      </c>
      <c r="C27" s="20" t="s">
        <v>49</v>
      </c>
      <c r="D27" s="18">
        <v>8</v>
      </c>
      <c r="E27" s="18" t="s">
        <v>25</v>
      </c>
      <c r="F27" s="21">
        <v>2.95</v>
      </c>
      <c r="G27" s="18">
        <v>77.74</v>
      </c>
      <c r="H27" s="18">
        <v>18.31</v>
      </c>
      <c r="I27" s="18">
        <f t="shared" si="0"/>
        <v>59.43</v>
      </c>
      <c r="J27" s="26">
        <v>7451.04</v>
      </c>
      <c r="K27" s="26">
        <f t="shared" si="1"/>
        <v>7823.592</v>
      </c>
      <c r="L27" s="26">
        <v>579243.85</v>
      </c>
      <c r="M27" s="26">
        <f t="shared" si="2"/>
        <v>608206.04208</v>
      </c>
      <c r="N27" s="19" t="s">
        <v>26</v>
      </c>
      <c r="O27" s="19" t="s">
        <v>27</v>
      </c>
    </row>
    <row r="28" s="2" customFormat="1" ht="30" customHeight="1" spans="1:15">
      <c r="A28" s="19">
        <v>21</v>
      </c>
      <c r="B28" s="18" t="s">
        <v>127</v>
      </c>
      <c r="C28" s="20" t="s">
        <v>105</v>
      </c>
      <c r="D28" s="18">
        <v>9</v>
      </c>
      <c r="E28" s="18" t="s">
        <v>25</v>
      </c>
      <c r="F28" s="21">
        <v>2.95</v>
      </c>
      <c r="G28" s="18">
        <v>77.74</v>
      </c>
      <c r="H28" s="18">
        <v>18.31</v>
      </c>
      <c r="I28" s="18">
        <f t="shared" si="0"/>
        <v>59.43</v>
      </c>
      <c r="J28" s="26">
        <v>7664.32</v>
      </c>
      <c r="K28" s="26">
        <f t="shared" si="1"/>
        <v>8047.536</v>
      </c>
      <c r="L28" s="26">
        <v>595824.24</v>
      </c>
      <c r="M28" s="26">
        <f t="shared" si="2"/>
        <v>625615.44864</v>
      </c>
      <c r="N28" s="19" t="s">
        <v>26</v>
      </c>
      <c r="O28" s="19" t="s">
        <v>27</v>
      </c>
    </row>
    <row r="29" s="2" customFormat="1" ht="30" customHeight="1" spans="1:15">
      <c r="A29" s="19">
        <v>22</v>
      </c>
      <c r="B29" s="18" t="s">
        <v>127</v>
      </c>
      <c r="C29" s="20" t="s">
        <v>106</v>
      </c>
      <c r="D29" s="18">
        <v>9</v>
      </c>
      <c r="E29" s="18" t="s">
        <v>25</v>
      </c>
      <c r="F29" s="21">
        <v>2.95</v>
      </c>
      <c r="G29" s="18">
        <v>76.37</v>
      </c>
      <c r="H29" s="18">
        <v>17.99</v>
      </c>
      <c r="I29" s="18">
        <f t="shared" si="0"/>
        <v>58.38</v>
      </c>
      <c r="J29" s="26">
        <v>7612.72</v>
      </c>
      <c r="K29" s="26">
        <f t="shared" si="1"/>
        <v>7993.356</v>
      </c>
      <c r="L29" s="26">
        <v>581383.43</v>
      </c>
      <c r="M29" s="26">
        <f t="shared" si="2"/>
        <v>610452.59772</v>
      </c>
      <c r="N29" s="19" t="s">
        <v>26</v>
      </c>
      <c r="O29" s="19" t="s">
        <v>27</v>
      </c>
    </row>
    <row r="30" s="2" customFormat="1" ht="30" customHeight="1" spans="1:15">
      <c r="A30" s="19">
        <v>23</v>
      </c>
      <c r="B30" s="18" t="s">
        <v>127</v>
      </c>
      <c r="C30" s="20" t="s">
        <v>83</v>
      </c>
      <c r="D30" s="18">
        <v>9</v>
      </c>
      <c r="E30" s="18" t="s">
        <v>25</v>
      </c>
      <c r="F30" s="21">
        <v>2.95</v>
      </c>
      <c r="G30" s="18">
        <v>77.74</v>
      </c>
      <c r="H30" s="18">
        <v>18.31</v>
      </c>
      <c r="I30" s="18">
        <f t="shared" si="0"/>
        <v>59.43</v>
      </c>
      <c r="J30" s="26">
        <v>7478.56</v>
      </c>
      <c r="K30" s="26">
        <f t="shared" si="1"/>
        <v>7852.488</v>
      </c>
      <c r="L30" s="26">
        <v>581383.25</v>
      </c>
      <c r="M30" s="26">
        <f t="shared" si="2"/>
        <v>610452.41712</v>
      </c>
      <c r="N30" s="19" t="s">
        <v>26</v>
      </c>
      <c r="O30" s="19" t="s">
        <v>27</v>
      </c>
    </row>
    <row r="31" s="2" customFormat="1" ht="30" customHeight="1" spans="1:15">
      <c r="A31" s="19">
        <v>24</v>
      </c>
      <c r="B31" s="18" t="s">
        <v>127</v>
      </c>
      <c r="C31" s="20" t="s">
        <v>108</v>
      </c>
      <c r="D31" s="18">
        <v>10</v>
      </c>
      <c r="E31" s="18" t="s">
        <v>25</v>
      </c>
      <c r="F31" s="21">
        <v>2.95</v>
      </c>
      <c r="G31" s="18">
        <v>77.74</v>
      </c>
      <c r="H31" s="18">
        <v>18.31</v>
      </c>
      <c r="I31" s="18">
        <f t="shared" si="0"/>
        <v>59.43</v>
      </c>
      <c r="J31" s="26">
        <v>7691.84</v>
      </c>
      <c r="K31" s="26">
        <f t="shared" si="1"/>
        <v>8076.432</v>
      </c>
      <c r="L31" s="26">
        <v>597963.64</v>
      </c>
      <c r="M31" s="26">
        <f t="shared" si="2"/>
        <v>627861.82368</v>
      </c>
      <c r="N31" s="19" t="s">
        <v>26</v>
      </c>
      <c r="O31" s="19" t="s">
        <v>27</v>
      </c>
    </row>
    <row r="32" s="2" customFormat="1" ht="30" customHeight="1" spans="1:15">
      <c r="A32" s="19">
        <v>25</v>
      </c>
      <c r="B32" s="18" t="s">
        <v>127</v>
      </c>
      <c r="C32" s="20" t="s">
        <v>84</v>
      </c>
      <c r="D32" s="18">
        <v>10</v>
      </c>
      <c r="E32" s="18" t="s">
        <v>25</v>
      </c>
      <c r="F32" s="21">
        <v>2.95</v>
      </c>
      <c r="G32" s="18">
        <v>76.37</v>
      </c>
      <c r="H32" s="18">
        <v>17.99</v>
      </c>
      <c r="I32" s="18">
        <f t="shared" si="0"/>
        <v>58.38</v>
      </c>
      <c r="J32" s="26">
        <v>7640.24</v>
      </c>
      <c r="K32" s="26">
        <f t="shared" si="1"/>
        <v>8022.252</v>
      </c>
      <c r="L32" s="26">
        <v>583485.13</v>
      </c>
      <c r="M32" s="26">
        <f t="shared" si="2"/>
        <v>612659.38524</v>
      </c>
      <c r="N32" s="19" t="s">
        <v>26</v>
      </c>
      <c r="O32" s="19" t="s">
        <v>27</v>
      </c>
    </row>
    <row r="33" s="2" customFormat="1" ht="30" customHeight="1" spans="1:15">
      <c r="A33" s="19">
        <v>26</v>
      </c>
      <c r="B33" s="18" t="s">
        <v>127</v>
      </c>
      <c r="C33" s="20" t="s">
        <v>85</v>
      </c>
      <c r="D33" s="18">
        <v>10</v>
      </c>
      <c r="E33" s="18" t="s">
        <v>25</v>
      </c>
      <c r="F33" s="21">
        <v>2.95</v>
      </c>
      <c r="G33" s="18">
        <v>77.74</v>
      </c>
      <c r="H33" s="18">
        <v>18.31</v>
      </c>
      <c r="I33" s="18">
        <f t="shared" si="0"/>
        <v>59.43</v>
      </c>
      <c r="J33" s="26">
        <v>7506.08</v>
      </c>
      <c r="K33" s="26">
        <f t="shared" si="1"/>
        <v>7881.384</v>
      </c>
      <c r="L33" s="26">
        <v>583522.66</v>
      </c>
      <c r="M33" s="26">
        <f t="shared" si="2"/>
        <v>612698.79216</v>
      </c>
      <c r="N33" s="19" t="s">
        <v>26</v>
      </c>
      <c r="O33" s="19" t="s">
        <v>27</v>
      </c>
    </row>
    <row r="34" s="2" customFormat="1" ht="30" customHeight="1" spans="1:15">
      <c r="A34" s="19">
        <v>27</v>
      </c>
      <c r="B34" s="18" t="s">
        <v>127</v>
      </c>
      <c r="C34" s="20" t="s">
        <v>109</v>
      </c>
      <c r="D34" s="18">
        <v>11</v>
      </c>
      <c r="E34" s="18" t="s">
        <v>25</v>
      </c>
      <c r="F34" s="21">
        <v>2.95</v>
      </c>
      <c r="G34" s="18">
        <v>77.74</v>
      </c>
      <c r="H34" s="18">
        <v>18.31</v>
      </c>
      <c r="I34" s="18">
        <f t="shared" si="0"/>
        <v>59.43</v>
      </c>
      <c r="J34" s="26">
        <v>7719.36</v>
      </c>
      <c r="K34" s="26">
        <f t="shared" si="1"/>
        <v>8105.328</v>
      </c>
      <c r="L34" s="26">
        <v>600103.05</v>
      </c>
      <c r="M34" s="26">
        <f t="shared" si="2"/>
        <v>630108.19872</v>
      </c>
      <c r="N34" s="19" t="s">
        <v>26</v>
      </c>
      <c r="O34" s="19" t="s">
        <v>27</v>
      </c>
    </row>
    <row r="35" s="2" customFormat="1" ht="30" customHeight="1" spans="1:15">
      <c r="A35" s="19">
        <v>28</v>
      </c>
      <c r="B35" s="18" t="s">
        <v>127</v>
      </c>
      <c r="C35" s="20" t="s">
        <v>110</v>
      </c>
      <c r="D35" s="18">
        <v>11</v>
      </c>
      <c r="E35" s="18" t="s">
        <v>25</v>
      </c>
      <c r="F35" s="21">
        <v>2.95</v>
      </c>
      <c r="G35" s="18">
        <v>76.37</v>
      </c>
      <c r="H35" s="18">
        <v>17.99</v>
      </c>
      <c r="I35" s="18">
        <f t="shared" si="0"/>
        <v>58.38</v>
      </c>
      <c r="J35" s="26">
        <v>7667.76</v>
      </c>
      <c r="K35" s="26">
        <f t="shared" si="1"/>
        <v>8051.148</v>
      </c>
      <c r="L35" s="26">
        <v>585586.83</v>
      </c>
      <c r="M35" s="26">
        <f t="shared" si="2"/>
        <v>614866.17276</v>
      </c>
      <c r="N35" s="19" t="s">
        <v>26</v>
      </c>
      <c r="O35" s="19" t="s">
        <v>27</v>
      </c>
    </row>
    <row r="36" s="2" customFormat="1" ht="30" customHeight="1" spans="1:15">
      <c r="A36" s="19">
        <v>29</v>
      </c>
      <c r="B36" s="18" t="s">
        <v>127</v>
      </c>
      <c r="C36" s="20" t="s">
        <v>50</v>
      </c>
      <c r="D36" s="18">
        <v>11</v>
      </c>
      <c r="E36" s="18" t="s">
        <v>25</v>
      </c>
      <c r="F36" s="21">
        <v>2.95</v>
      </c>
      <c r="G36" s="18">
        <v>77.74</v>
      </c>
      <c r="H36" s="18">
        <v>18.31</v>
      </c>
      <c r="I36" s="18">
        <f t="shared" si="0"/>
        <v>59.43</v>
      </c>
      <c r="J36" s="26">
        <v>7533.6</v>
      </c>
      <c r="K36" s="26">
        <f t="shared" si="1"/>
        <v>7910.28</v>
      </c>
      <c r="L36" s="26">
        <v>585662.06</v>
      </c>
      <c r="M36" s="26">
        <f t="shared" si="2"/>
        <v>614945.1672</v>
      </c>
      <c r="N36" s="19" t="s">
        <v>26</v>
      </c>
      <c r="O36" s="19" t="s">
        <v>27</v>
      </c>
    </row>
    <row r="37" s="2" customFormat="1" ht="30" customHeight="1" spans="1:15">
      <c r="A37" s="19">
        <v>30</v>
      </c>
      <c r="B37" s="18" t="s">
        <v>127</v>
      </c>
      <c r="C37" s="20" t="s">
        <v>128</v>
      </c>
      <c r="D37" s="18">
        <v>12</v>
      </c>
      <c r="E37" s="18" t="s">
        <v>25</v>
      </c>
      <c r="F37" s="21">
        <v>2.95</v>
      </c>
      <c r="G37" s="18">
        <v>77.74</v>
      </c>
      <c r="H37" s="18">
        <v>18.31</v>
      </c>
      <c r="I37" s="18">
        <f t="shared" si="0"/>
        <v>59.43</v>
      </c>
      <c r="J37" s="26">
        <v>7746.88</v>
      </c>
      <c r="K37" s="26">
        <f t="shared" si="1"/>
        <v>8134.224</v>
      </c>
      <c r="L37" s="26">
        <v>602242.45</v>
      </c>
      <c r="M37" s="26">
        <f t="shared" si="2"/>
        <v>632354.57376</v>
      </c>
      <c r="N37" s="19" t="s">
        <v>26</v>
      </c>
      <c r="O37" s="19" t="s">
        <v>27</v>
      </c>
    </row>
    <row r="38" s="2" customFormat="1" ht="30" customHeight="1" spans="1:15">
      <c r="A38" s="19">
        <v>31</v>
      </c>
      <c r="B38" s="18" t="s">
        <v>127</v>
      </c>
      <c r="C38" s="20" t="s">
        <v>111</v>
      </c>
      <c r="D38" s="18">
        <v>12</v>
      </c>
      <c r="E38" s="18" t="s">
        <v>25</v>
      </c>
      <c r="F38" s="21">
        <v>2.95</v>
      </c>
      <c r="G38" s="18">
        <v>76.37</v>
      </c>
      <c r="H38" s="18">
        <v>17.99</v>
      </c>
      <c r="I38" s="18">
        <f t="shared" si="0"/>
        <v>58.38</v>
      </c>
      <c r="J38" s="26">
        <v>7695.28</v>
      </c>
      <c r="K38" s="26">
        <f t="shared" si="1"/>
        <v>8080.044</v>
      </c>
      <c r="L38" s="26">
        <v>587688.53</v>
      </c>
      <c r="M38" s="26">
        <f t="shared" si="2"/>
        <v>617072.96028</v>
      </c>
      <c r="N38" s="19" t="s">
        <v>26</v>
      </c>
      <c r="O38" s="19" t="s">
        <v>27</v>
      </c>
    </row>
    <row r="39" s="2" customFormat="1" ht="30" customHeight="1" spans="1:15">
      <c r="A39" s="19">
        <v>32</v>
      </c>
      <c r="B39" s="18" t="s">
        <v>127</v>
      </c>
      <c r="C39" s="20" t="s">
        <v>86</v>
      </c>
      <c r="D39" s="18">
        <v>12</v>
      </c>
      <c r="E39" s="18" t="s">
        <v>25</v>
      </c>
      <c r="F39" s="21">
        <v>2.95</v>
      </c>
      <c r="G39" s="18">
        <v>77.74</v>
      </c>
      <c r="H39" s="18">
        <v>18.31</v>
      </c>
      <c r="I39" s="18">
        <f t="shared" si="0"/>
        <v>59.43</v>
      </c>
      <c r="J39" s="26">
        <v>7561.12</v>
      </c>
      <c r="K39" s="26">
        <f t="shared" si="1"/>
        <v>7939.176</v>
      </c>
      <c r="L39" s="26">
        <v>587801.47</v>
      </c>
      <c r="M39" s="26">
        <f t="shared" si="2"/>
        <v>617191.54224</v>
      </c>
      <c r="N39" s="19" t="s">
        <v>26</v>
      </c>
      <c r="O39" s="19" t="s">
        <v>27</v>
      </c>
    </row>
    <row r="40" s="2" customFormat="1" ht="30" customHeight="1" spans="1:15">
      <c r="A40" s="19">
        <v>33</v>
      </c>
      <c r="B40" s="18" t="s">
        <v>127</v>
      </c>
      <c r="C40" s="20" t="s">
        <v>129</v>
      </c>
      <c r="D40" s="18">
        <v>13</v>
      </c>
      <c r="E40" s="18" t="s">
        <v>25</v>
      </c>
      <c r="F40" s="21">
        <v>2.95</v>
      </c>
      <c r="G40" s="18">
        <v>77.74</v>
      </c>
      <c r="H40" s="18">
        <v>18.31</v>
      </c>
      <c r="I40" s="18">
        <f t="shared" si="0"/>
        <v>59.43</v>
      </c>
      <c r="J40" s="26">
        <v>7774.4</v>
      </c>
      <c r="K40" s="26">
        <f t="shared" si="1"/>
        <v>8163.12</v>
      </c>
      <c r="L40" s="26">
        <v>604381.86</v>
      </c>
      <c r="M40" s="26">
        <f t="shared" si="2"/>
        <v>634600.9488</v>
      </c>
      <c r="N40" s="19" t="s">
        <v>26</v>
      </c>
      <c r="O40" s="19" t="s">
        <v>27</v>
      </c>
    </row>
    <row r="41" s="2" customFormat="1" ht="30" customHeight="1" spans="1:15">
      <c r="A41" s="19">
        <v>34</v>
      </c>
      <c r="B41" s="18" t="s">
        <v>127</v>
      </c>
      <c r="C41" s="20" t="s">
        <v>112</v>
      </c>
      <c r="D41" s="18">
        <v>13</v>
      </c>
      <c r="E41" s="18" t="s">
        <v>25</v>
      </c>
      <c r="F41" s="21">
        <v>2.95</v>
      </c>
      <c r="G41" s="18">
        <v>76.37</v>
      </c>
      <c r="H41" s="18">
        <v>17.99</v>
      </c>
      <c r="I41" s="18">
        <f t="shared" ref="I41:I74" si="3">G41-H41</f>
        <v>58.38</v>
      </c>
      <c r="J41" s="26">
        <v>7722.8</v>
      </c>
      <c r="K41" s="26">
        <f t="shared" ref="K41:K74" si="4">J41*105%</f>
        <v>8108.94</v>
      </c>
      <c r="L41" s="26">
        <v>589790.24</v>
      </c>
      <c r="M41" s="26">
        <f t="shared" ref="M41:M74" si="5">G41*K41</f>
        <v>619279.7478</v>
      </c>
      <c r="N41" s="19" t="s">
        <v>26</v>
      </c>
      <c r="O41" s="19" t="s">
        <v>27</v>
      </c>
    </row>
    <row r="42" s="2" customFormat="1" ht="30" customHeight="1" spans="1:15">
      <c r="A42" s="19">
        <v>35</v>
      </c>
      <c r="B42" s="18" t="s">
        <v>127</v>
      </c>
      <c r="C42" s="20" t="s">
        <v>87</v>
      </c>
      <c r="D42" s="18">
        <v>13</v>
      </c>
      <c r="E42" s="18" t="s">
        <v>25</v>
      </c>
      <c r="F42" s="21">
        <v>2.95</v>
      </c>
      <c r="G42" s="18">
        <v>77.74</v>
      </c>
      <c r="H42" s="18">
        <v>18.31</v>
      </c>
      <c r="I42" s="18">
        <f t="shared" si="3"/>
        <v>59.43</v>
      </c>
      <c r="J42" s="26">
        <v>7588.64</v>
      </c>
      <c r="K42" s="26">
        <f t="shared" si="4"/>
        <v>7968.072</v>
      </c>
      <c r="L42" s="26">
        <v>589940.87</v>
      </c>
      <c r="M42" s="26">
        <f t="shared" si="5"/>
        <v>619437.91728</v>
      </c>
      <c r="N42" s="19" t="s">
        <v>26</v>
      </c>
      <c r="O42" s="19" t="s">
        <v>27</v>
      </c>
    </row>
    <row r="43" s="2" customFormat="1" ht="30" customHeight="1" spans="1:15">
      <c r="A43" s="19">
        <v>36</v>
      </c>
      <c r="B43" s="18" t="s">
        <v>127</v>
      </c>
      <c r="C43" s="20" t="s">
        <v>68</v>
      </c>
      <c r="D43" s="18">
        <v>14</v>
      </c>
      <c r="E43" s="18" t="s">
        <v>25</v>
      </c>
      <c r="F43" s="21">
        <v>2.95</v>
      </c>
      <c r="G43" s="18">
        <v>77.74</v>
      </c>
      <c r="H43" s="18">
        <v>18.31</v>
      </c>
      <c r="I43" s="18">
        <f t="shared" si="3"/>
        <v>59.43</v>
      </c>
      <c r="J43" s="26">
        <v>7801.92</v>
      </c>
      <c r="K43" s="26">
        <f t="shared" si="4"/>
        <v>8192.016</v>
      </c>
      <c r="L43" s="26">
        <v>606521.26</v>
      </c>
      <c r="M43" s="26">
        <f t="shared" si="5"/>
        <v>636847.32384</v>
      </c>
      <c r="N43" s="19" t="s">
        <v>26</v>
      </c>
      <c r="O43" s="19" t="s">
        <v>27</v>
      </c>
    </row>
    <row r="44" s="2" customFormat="1" ht="30" customHeight="1" spans="1:15">
      <c r="A44" s="19">
        <v>37</v>
      </c>
      <c r="B44" s="18" t="s">
        <v>127</v>
      </c>
      <c r="C44" s="20" t="s">
        <v>51</v>
      </c>
      <c r="D44" s="18">
        <v>14</v>
      </c>
      <c r="E44" s="18" t="s">
        <v>25</v>
      </c>
      <c r="F44" s="21">
        <v>2.95</v>
      </c>
      <c r="G44" s="18">
        <v>76.37</v>
      </c>
      <c r="H44" s="18">
        <v>17.99</v>
      </c>
      <c r="I44" s="18">
        <f t="shared" si="3"/>
        <v>58.38</v>
      </c>
      <c r="J44" s="26">
        <v>7750.32</v>
      </c>
      <c r="K44" s="26">
        <f t="shared" si="4"/>
        <v>8137.836</v>
      </c>
      <c r="L44" s="26">
        <v>591891.94</v>
      </c>
      <c r="M44" s="26">
        <f t="shared" si="5"/>
        <v>621486.53532</v>
      </c>
      <c r="N44" s="19" t="s">
        <v>26</v>
      </c>
      <c r="O44" s="19" t="s">
        <v>27</v>
      </c>
    </row>
    <row r="45" s="2" customFormat="1" ht="30" customHeight="1" spans="1:15">
      <c r="A45" s="19">
        <v>38</v>
      </c>
      <c r="B45" s="18" t="s">
        <v>127</v>
      </c>
      <c r="C45" s="20" t="s">
        <v>52</v>
      </c>
      <c r="D45" s="18">
        <v>14</v>
      </c>
      <c r="E45" s="18" t="s">
        <v>25</v>
      </c>
      <c r="F45" s="21">
        <v>2.95</v>
      </c>
      <c r="G45" s="18">
        <v>77.74</v>
      </c>
      <c r="H45" s="18">
        <v>18.31</v>
      </c>
      <c r="I45" s="18">
        <f t="shared" si="3"/>
        <v>59.43</v>
      </c>
      <c r="J45" s="26">
        <v>7616.16</v>
      </c>
      <c r="K45" s="26">
        <f t="shared" si="4"/>
        <v>7996.968</v>
      </c>
      <c r="L45" s="26">
        <v>592080.28</v>
      </c>
      <c r="M45" s="26">
        <f t="shared" si="5"/>
        <v>621684.29232</v>
      </c>
      <c r="N45" s="19" t="s">
        <v>26</v>
      </c>
      <c r="O45" s="19" t="s">
        <v>27</v>
      </c>
    </row>
    <row r="46" s="2" customFormat="1" ht="30" customHeight="1" spans="1:15">
      <c r="A46" s="19">
        <v>39</v>
      </c>
      <c r="B46" s="18" t="s">
        <v>127</v>
      </c>
      <c r="C46" s="20" t="s">
        <v>114</v>
      </c>
      <c r="D46" s="18">
        <v>15</v>
      </c>
      <c r="E46" s="18" t="s">
        <v>25</v>
      </c>
      <c r="F46" s="21">
        <v>2.95</v>
      </c>
      <c r="G46" s="18">
        <v>77.74</v>
      </c>
      <c r="H46" s="18">
        <v>18.31</v>
      </c>
      <c r="I46" s="18">
        <f t="shared" si="3"/>
        <v>59.43</v>
      </c>
      <c r="J46" s="26">
        <v>7829.44</v>
      </c>
      <c r="K46" s="26">
        <f t="shared" si="4"/>
        <v>8220.912</v>
      </c>
      <c r="L46" s="26">
        <v>608660.67</v>
      </c>
      <c r="M46" s="26">
        <f t="shared" si="5"/>
        <v>639093.69888</v>
      </c>
      <c r="N46" s="19" t="s">
        <v>26</v>
      </c>
      <c r="O46" s="19" t="s">
        <v>27</v>
      </c>
    </row>
    <row r="47" s="2" customFormat="1" ht="30" customHeight="1" spans="1:15">
      <c r="A47" s="19">
        <v>40</v>
      </c>
      <c r="B47" s="18" t="s">
        <v>127</v>
      </c>
      <c r="C47" s="20" t="s">
        <v>115</v>
      </c>
      <c r="D47" s="18">
        <v>15</v>
      </c>
      <c r="E47" s="18" t="s">
        <v>25</v>
      </c>
      <c r="F47" s="21">
        <v>2.95</v>
      </c>
      <c r="G47" s="18">
        <v>76.37</v>
      </c>
      <c r="H47" s="18">
        <v>17.99</v>
      </c>
      <c r="I47" s="18">
        <f t="shared" si="3"/>
        <v>58.38</v>
      </c>
      <c r="J47" s="26">
        <v>7777.84</v>
      </c>
      <c r="K47" s="26">
        <f t="shared" si="4"/>
        <v>8166.732</v>
      </c>
      <c r="L47" s="26">
        <v>593993.64</v>
      </c>
      <c r="M47" s="26">
        <f t="shared" si="5"/>
        <v>623693.32284</v>
      </c>
      <c r="N47" s="19" t="s">
        <v>26</v>
      </c>
      <c r="O47" s="19" t="s">
        <v>27</v>
      </c>
    </row>
    <row r="48" s="2" customFormat="1" ht="30" customHeight="1" spans="1:15">
      <c r="A48" s="19">
        <v>41</v>
      </c>
      <c r="B48" s="18" t="s">
        <v>127</v>
      </c>
      <c r="C48" s="20" t="s">
        <v>88</v>
      </c>
      <c r="D48" s="18">
        <v>15</v>
      </c>
      <c r="E48" s="18" t="s">
        <v>25</v>
      </c>
      <c r="F48" s="21">
        <v>2.95</v>
      </c>
      <c r="G48" s="18">
        <v>77.74</v>
      </c>
      <c r="H48" s="18">
        <v>18.31</v>
      </c>
      <c r="I48" s="18">
        <f t="shared" si="3"/>
        <v>59.43</v>
      </c>
      <c r="J48" s="26">
        <v>7643.68</v>
      </c>
      <c r="K48" s="26">
        <f t="shared" si="4"/>
        <v>8025.864</v>
      </c>
      <c r="L48" s="26">
        <v>594219.68</v>
      </c>
      <c r="M48" s="26">
        <f t="shared" si="5"/>
        <v>623930.66736</v>
      </c>
      <c r="N48" s="19" t="s">
        <v>26</v>
      </c>
      <c r="O48" s="19" t="s">
        <v>27</v>
      </c>
    </row>
    <row r="49" s="2" customFormat="1" ht="30" customHeight="1" spans="1:15">
      <c r="A49" s="19">
        <v>42</v>
      </c>
      <c r="B49" s="18" t="s">
        <v>127</v>
      </c>
      <c r="C49" s="20" t="s">
        <v>117</v>
      </c>
      <c r="D49" s="18">
        <v>16</v>
      </c>
      <c r="E49" s="18" t="s">
        <v>25</v>
      </c>
      <c r="F49" s="21">
        <v>2.95</v>
      </c>
      <c r="G49" s="18">
        <v>77.74</v>
      </c>
      <c r="H49" s="18">
        <v>18.31</v>
      </c>
      <c r="I49" s="18">
        <f t="shared" si="3"/>
        <v>59.43</v>
      </c>
      <c r="J49" s="26">
        <v>7856.96</v>
      </c>
      <c r="K49" s="26">
        <f t="shared" si="4"/>
        <v>8249.808</v>
      </c>
      <c r="L49" s="26">
        <v>610800.07</v>
      </c>
      <c r="M49" s="26">
        <f t="shared" si="5"/>
        <v>641340.07392</v>
      </c>
      <c r="N49" s="19" t="s">
        <v>26</v>
      </c>
      <c r="O49" s="19" t="s">
        <v>27</v>
      </c>
    </row>
    <row r="50" s="2" customFormat="1" ht="30" customHeight="1" spans="1:15">
      <c r="A50" s="19">
        <v>43</v>
      </c>
      <c r="B50" s="18" t="s">
        <v>127</v>
      </c>
      <c r="C50" s="20" t="s">
        <v>130</v>
      </c>
      <c r="D50" s="18">
        <v>16</v>
      </c>
      <c r="E50" s="18" t="s">
        <v>25</v>
      </c>
      <c r="F50" s="21">
        <v>2.95</v>
      </c>
      <c r="G50" s="18">
        <v>76.37</v>
      </c>
      <c r="H50" s="18">
        <v>17.99</v>
      </c>
      <c r="I50" s="18">
        <f t="shared" si="3"/>
        <v>58.38</v>
      </c>
      <c r="J50" s="26">
        <v>7805.36</v>
      </c>
      <c r="K50" s="26">
        <f t="shared" si="4"/>
        <v>8195.628</v>
      </c>
      <c r="L50" s="26">
        <v>596095.34</v>
      </c>
      <c r="M50" s="26">
        <f t="shared" si="5"/>
        <v>625900.11036</v>
      </c>
      <c r="N50" s="19" t="s">
        <v>26</v>
      </c>
      <c r="O50" s="19" t="s">
        <v>27</v>
      </c>
    </row>
    <row r="51" s="2" customFormat="1" ht="30" customHeight="1" spans="1:15">
      <c r="A51" s="19">
        <v>44</v>
      </c>
      <c r="B51" s="18" t="s">
        <v>127</v>
      </c>
      <c r="C51" s="20" t="s">
        <v>89</v>
      </c>
      <c r="D51" s="18">
        <v>16</v>
      </c>
      <c r="E51" s="18" t="s">
        <v>25</v>
      </c>
      <c r="F51" s="21">
        <v>2.95</v>
      </c>
      <c r="G51" s="18">
        <v>77.74</v>
      </c>
      <c r="H51" s="18">
        <v>18.31</v>
      </c>
      <c r="I51" s="18">
        <f t="shared" si="3"/>
        <v>59.43</v>
      </c>
      <c r="J51" s="26">
        <v>7671.2</v>
      </c>
      <c r="K51" s="26">
        <f t="shared" si="4"/>
        <v>8054.76</v>
      </c>
      <c r="L51" s="26">
        <v>596359.09</v>
      </c>
      <c r="M51" s="26">
        <f t="shared" si="5"/>
        <v>626177.0424</v>
      </c>
      <c r="N51" s="19" t="s">
        <v>26</v>
      </c>
      <c r="O51" s="19" t="s">
        <v>27</v>
      </c>
    </row>
    <row r="52" s="2" customFormat="1" ht="30" customHeight="1" spans="1:15">
      <c r="A52" s="19">
        <v>45</v>
      </c>
      <c r="B52" s="18" t="s">
        <v>127</v>
      </c>
      <c r="C52" s="20" t="s">
        <v>119</v>
      </c>
      <c r="D52" s="18">
        <v>17</v>
      </c>
      <c r="E52" s="18" t="s">
        <v>25</v>
      </c>
      <c r="F52" s="21">
        <v>2.95</v>
      </c>
      <c r="G52" s="18">
        <v>77.74</v>
      </c>
      <c r="H52" s="18">
        <v>18.31</v>
      </c>
      <c r="I52" s="18">
        <f t="shared" si="3"/>
        <v>59.43</v>
      </c>
      <c r="J52" s="26">
        <v>7884.48</v>
      </c>
      <c r="K52" s="26">
        <f t="shared" si="4"/>
        <v>8278.704</v>
      </c>
      <c r="L52" s="26">
        <v>612939.48</v>
      </c>
      <c r="M52" s="26">
        <f t="shared" si="5"/>
        <v>643586.44896</v>
      </c>
      <c r="N52" s="19" t="s">
        <v>26</v>
      </c>
      <c r="O52" s="19" t="s">
        <v>27</v>
      </c>
    </row>
    <row r="53" s="2" customFormat="1" ht="30" customHeight="1" spans="1:15">
      <c r="A53" s="19">
        <v>46</v>
      </c>
      <c r="B53" s="18" t="s">
        <v>127</v>
      </c>
      <c r="C53" s="20" t="s">
        <v>131</v>
      </c>
      <c r="D53" s="18">
        <v>17</v>
      </c>
      <c r="E53" s="18" t="s">
        <v>25</v>
      </c>
      <c r="F53" s="21">
        <v>2.95</v>
      </c>
      <c r="G53" s="18">
        <v>76.37</v>
      </c>
      <c r="H53" s="18">
        <v>17.99</v>
      </c>
      <c r="I53" s="18">
        <f t="shared" si="3"/>
        <v>58.38</v>
      </c>
      <c r="J53" s="26">
        <v>7832.88</v>
      </c>
      <c r="K53" s="26">
        <f t="shared" si="4"/>
        <v>8224.524</v>
      </c>
      <c r="L53" s="26">
        <v>598197.05</v>
      </c>
      <c r="M53" s="26">
        <f t="shared" si="5"/>
        <v>628106.89788</v>
      </c>
      <c r="N53" s="19" t="s">
        <v>26</v>
      </c>
      <c r="O53" s="19" t="s">
        <v>27</v>
      </c>
    </row>
    <row r="54" s="2" customFormat="1" ht="30" customHeight="1" spans="1:15">
      <c r="A54" s="19">
        <v>47</v>
      </c>
      <c r="B54" s="18" t="s">
        <v>127</v>
      </c>
      <c r="C54" s="20" t="s">
        <v>90</v>
      </c>
      <c r="D54" s="18">
        <v>17</v>
      </c>
      <c r="E54" s="18" t="s">
        <v>25</v>
      </c>
      <c r="F54" s="21">
        <v>2.95</v>
      </c>
      <c r="G54" s="18">
        <v>77.74</v>
      </c>
      <c r="H54" s="18">
        <v>18.31</v>
      </c>
      <c r="I54" s="18">
        <f t="shared" si="3"/>
        <v>59.43</v>
      </c>
      <c r="J54" s="26">
        <v>7698.72</v>
      </c>
      <c r="K54" s="26">
        <f t="shared" si="4"/>
        <v>8083.656</v>
      </c>
      <c r="L54" s="26">
        <v>598498.49</v>
      </c>
      <c r="M54" s="26">
        <f t="shared" si="5"/>
        <v>628423.41744</v>
      </c>
      <c r="N54" s="19" t="s">
        <v>26</v>
      </c>
      <c r="O54" s="19" t="s">
        <v>27</v>
      </c>
    </row>
    <row r="55" s="2" customFormat="1" ht="30" customHeight="1" spans="1:15">
      <c r="A55" s="19">
        <v>48</v>
      </c>
      <c r="B55" s="18" t="s">
        <v>127</v>
      </c>
      <c r="C55" s="20" t="s">
        <v>121</v>
      </c>
      <c r="D55" s="18">
        <v>18</v>
      </c>
      <c r="E55" s="18" t="s">
        <v>25</v>
      </c>
      <c r="F55" s="21">
        <v>2.95</v>
      </c>
      <c r="G55" s="18">
        <v>77.74</v>
      </c>
      <c r="H55" s="18">
        <v>18.31</v>
      </c>
      <c r="I55" s="18">
        <f t="shared" si="3"/>
        <v>59.43</v>
      </c>
      <c r="J55" s="26">
        <v>7912</v>
      </c>
      <c r="K55" s="26">
        <f t="shared" si="4"/>
        <v>8307.6</v>
      </c>
      <c r="L55" s="26">
        <v>615078.88</v>
      </c>
      <c r="M55" s="26">
        <f t="shared" si="5"/>
        <v>645832.824</v>
      </c>
      <c r="N55" s="19" t="s">
        <v>26</v>
      </c>
      <c r="O55" s="19" t="s">
        <v>27</v>
      </c>
    </row>
    <row r="56" s="2" customFormat="1" ht="30" customHeight="1" spans="1:15">
      <c r="A56" s="19">
        <v>49</v>
      </c>
      <c r="B56" s="18" t="s">
        <v>127</v>
      </c>
      <c r="C56" s="20" t="s">
        <v>91</v>
      </c>
      <c r="D56" s="18">
        <v>18</v>
      </c>
      <c r="E56" s="18" t="s">
        <v>25</v>
      </c>
      <c r="F56" s="21">
        <v>2.95</v>
      </c>
      <c r="G56" s="18">
        <v>76.37</v>
      </c>
      <c r="H56" s="18">
        <v>17.99</v>
      </c>
      <c r="I56" s="18">
        <f t="shared" si="3"/>
        <v>58.38</v>
      </c>
      <c r="J56" s="26">
        <v>7860.4</v>
      </c>
      <c r="K56" s="26">
        <f t="shared" si="4"/>
        <v>8253.42</v>
      </c>
      <c r="L56" s="26">
        <v>600298.75</v>
      </c>
      <c r="M56" s="26">
        <f t="shared" si="5"/>
        <v>630313.6854</v>
      </c>
      <c r="N56" s="19" t="s">
        <v>26</v>
      </c>
      <c r="O56" s="19" t="s">
        <v>27</v>
      </c>
    </row>
    <row r="57" s="2" customFormat="1" ht="30" customHeight="1" spans="1:15">
      <c r="A57" s="19">
        <v>50</v>
      </c>
      <c r="B57" s="18" t="s">
        <v>127</v>
      </c>
      <c r="C57" s="20" t="s">
        <v>28</v>
      </c>
      <c r="D57" s="18">
        <v>18</v>
      </c>
      <c r="E57" s="18" t="s">
        <v>25</v>
      </c>
      <c r="F57" s="21">
        <v>2.95</v>
      </c>
      <c r="G57" s="18">
        <v>77.74</v>
      </c>
      <c r="H57" s="18">
        <v>18.31</v>
      </c>
      <c r="I57" s="18">
        <f t="shared" si="3"/>
        <v>59.43</v>
      </c>
      <c r="J57" s="26">
        <v>7726.24</v>
      </c>
      <c r="K57" s="26">
        <f t="shared" si="4"/>
        <v>8112.552</v>
      </c>
      <c r="L57" s="26">
        <v>600637.9</v>
      </c>
      <c r="M57" s="26">
        <f t="shared" si="5"/>
        <v>630669.79248</v>
      </c>
      <c r="N57" s="19" t="s">
        <v>26</v>
      </c>
      <c r="O57" s="19" t="s">
        <v>27</v>
      </c>
    </row>
    <row r="58" s="2" customFormat="1" ht="30" customHeight="1" spans="1:15">
      <c r="A58" s="19">
        <v>51</v>
      </c>
      <c r="B58" s="18" t="s">
        <v>127</v>
      </c>
      <c r="C58" s="20" t="s">
        <v>122</v>
      </c>
      <c r="D58" s="18">
        <v>19</v>
      </c>
      <c r="E58" s="18" t="s">
        <v>25</v>
      </c>
      <c r="F58" s="21">
        <v>2.95</v>
      </c>
      <c r="G58" s="18">
        <v>77.74</v>
      </c>
      <c r="H58" s="18">
        <v>18.31</v>
      </c>
      <c r="I58" s="18">
        <f t="shared" si="3"/>
        <v>59.43</v>
      </c>
      <c r="J58" s="26">
        <v>7939.52</v>
      </c>
      <c r="K58" s="26">
        <f t="shared" si="4"/>
        <v>8336.496</v>
      </c>
      <c r="L58" s="26">
        <v>617218.28</v>
      </c>
      <c r="M58" s="26">
        <f t="shared" si="5"/>
        <v>648079.19904</v>
      </c>
      <c r="N58" s="19" t="s">
        <v>26</v>
      </c>
      <c r="O58" s="19" t="s">
        <v>27</v>
      </c>
    </row>
    <row r="59" s="2" customFormat="1" ht="30" customHeight="1" spans="1:15">
      <c r="A59" s="19">
        <v>52</v>
      </c>
      <c r="B59" s="18" t="s">
        <v>127</v>
      </c>
      <c r="C59" s="20" t="s">
        <v>92</v>
      </c>
      <c r="D59" s="18">
        <v>19</v>
      </c>
      <c r="E59" s="18" t="s">
        <v>25</v>
      </c>
      <c r="F59" s="21">
        <v>2.95</v>
      </c>
      <c r="G59" s="18">
        <v>76.37</v>
      </c>
      <c r="H59" s="18">
        <v>17.99</v>
      </c>
      <c r="I59" s="18">
        <f t="shared" si="3"/>
        <v>58.38</v>
      </c>
      <c r="J59" s="26">
        <v>7887.92</v>
      </c>
      <c r="K59" s="26">
        <f t="shared" si="4"/>
        <v>8282.316</v>
      </c>
      <c r="L59" s="26">
        <v>602400.45</v>
      </c>
      <c r="M59" s="26">
        <f t="shared" si="5"/>
        <v>632520.47292</v>
      </c>
      <c r="N59" s="19" t="s">
        <v>26</v>
      </c>
      <c r="O59" s="19" t="s">
        <v>27</v>
      </c>
    </row>
    <row r="60" s="2" customFormat="1" ht="30" customHeight="1" spans="1:15">
      <c r="A60" s="19">
        <v>53</v>
      </c>
      <c r="B60" s="18" t="s">
        <v>127</v>
      </c>
      <c r="C60" s="20" t="s">
        <v>93</v>
      </c>
      <c r="D60" s="18">
        <v>19</v>
      </c>
      <c r="E60" s="18" t="s">
        <v>25</v>
      </c>
      <c r="F60" s="21">
        <v>2.95</v>
      </c>
      <c r="G60" s="18">
        <v>77.74</v>
      </c>
      <c r="H60" s="18">
        <v>18.31</v>
      </c>
      <c r="I60" s="18">
        <f t="shared" si="3"/>
        <v>59.43</v>
      </c>
      <c r="J60" s="26">
        <v>7753.76</v>
      </c>
      <c r="K60" s="26">
        <f t="shared" si="4"/>
        <v>8141.448</v>
      </c>
      <c r="L60" s="26">
        <v>602777.3</v>
      </c>
      <c r="M60" s="26">
        <f t="shared" si="5"/>
        <v>632916.16752</v>
      </c>
      <c r="N60" s="19" t="s">
        <v>26</v>
      </c>
      <c r="O60" s="19" t="s">
        <v>27</v>
      </c>
    </row>
    <row r="61" s="2" customFormat="1" ht="30" customHeight="1" spans="1:15">
      <c r="A61" s="19">
        <v>54</v>
      </c>
      <c r="B61" s="18" t="s">
        <v>127</v>
      </c>
      <c r="C61" s="20" t="s">
        <v>132</v>
      </c>
      <c r="D61" s="18">
        <v>20</v>
      </c>
      <c r="E61" s="18" t="s">
        <v>25</v>
      </c>
      <c r="F61" s="21">
        <v>2.95</v>
      </c>
      <c r="G61" s="18">
        <v>77.74</v>
      </c>
      <c r="H61" s="18">
        <v>18.31</v>
      </c>
      <c r="I61" s="18">
        <f t="shared" si="3"/>
        <v>59.43</v>
      </c>
      <c r="J61" s="26">
        <v>7967.04</v>
      </c>
      <c r="K61" s="26">
        <f t="shared" si="4"/>
        <v>8365.392</v>
      </c>
      <c r="L61" s="26">
        <v>619357.69</v>
      </c>
      <c r="M61" s="26">
        <f t="shared" si="5"/>
        <v>650325.57408</v>
      </c>
      <c r="N61" s="19" t="s">
        <v>26</v>
      </c>
      <c r="O61" s="19" t="s">
        <v>27</v>
      </c>
    </row>
    <row r="62" s="2" customFormat="1" ht="30" customHeight="1" spans="1:15">
      <c r="A62" s="19">
        <v>55</v>
      </c>
      <c r="B62" s="18" t="s">
        <v>127</v>
      </c>
      <c r="C62" s="20" t="s">
        <v>94</v>
      </c>
      <c r="D62" s="18">
        <v>20</v>
      </c>
      <c r="E62" s="18" t="s">
        <v>25</v>
      </c>
      <c r="F62" s="21">
        <v>2.95</v>
      </c>
      <c r="G62" s="18">
        <v>76.37</v>
      </c>
      <c r="H62" s="18">
        <v>17.99</v>
      </c>
      <c r="I62" s="18">
        <f t="shared" si="3"/>
        <v>58.38</v>
      </c>
      <c r="J62" s="26">
        <v>7915.44</v>
      </c>
      <c r="K62" s="26">
        <f t="shared" si="4"/>
        <v>8311.212</v>
      </c>
      <c r="L62" s="26">
        <v>604502.15</v>
      </c>
      <c r="M62" s="26">
        <f t="shared" si="5"/>
        <v>634727.26044</v>
      </c>
      <c r="N62" s="19" t="s">
        <v>26</v>
      </c>
      <c r="O62" s="19" t="s">
        <v>27</v>
      </c>
    </row>
    <row r="63" s="2" customFormat="1" ht="30" customHeight="1" spans="1:15">
      <c r="A63" s="19">
        <v>56</v>
      </c>
      <c r="B63" s="18" t="s">
        <v>127</v>
      </c>
      <c r="C63" s="20" t="s">
        <v>95</v>
      </c>
      <c r="D63" s="18">
        <v>20</v>
      </c>
      <c r="E63" s="18" t="s">
        <v>25</v>
      </c>
      <c r="F63" s="21">
        <v>2.95</v>
      </c>
      <c r="G63" s="18">
        <v>77.74</v>
      </c>
      <c r="H63" s="18">
        <v>18.31</v>
      </c>
      <c r="I63" s="18">
        <f t="shared" si="3"/>
        <v>59.43</v>
      </c>
      <c r="J63" s="26">
        <v>7781.28</v>
      </c>
      <c r="K63" s="26">
        <f t="shared" si="4"/>
        <v>8170.344</v>
      </c>
      <c r="L63" s="26">
        <v>604916.71</v>
      </c>
      <c r="M63" s="26">
        <f t="shared" si="5"/>
        <v>635162.54256</v>
      </c>
      <c r="N63" s="19" t="s">
        <v>26</v>
      </c>
      <c r="O63" s="19" t="s">
        <v>27</v>
      </c>
    </row>
    <row r="64" s="2" customFormat="1" ht="30" customHeight="1" spans="1:15">
      <c r="A64" s="19">
        <v>57</v>
      </c>
      <c r="B64" s="18" t="s">
        <v>127</v>
      </c>
      <c r="C64" s="20" t="s">
        <v>133</v>
      </c>
      <c r="D64" s="18">
        <v>21</v>
      </c>
      <c r="E64" s="18" t="s">
        <v>25</v>
      </c>
      <c r="F64" s="21">
        <v>2.95</v>
      </c>
      <c r="G64" s="18">
        <v>77.74</v>
      </c>
      <c r="H64" s="18">
        <v>18.31</v>
      </c>
      <c r="I64" s="18">
        <f t="shared" si="3"/>
        <v>59.43</v>
      </c>
      <c r="J64" s="26">
        <v>7994.56</v>
      </c>
      <c r="K64" s="26">
        <f t="shared" si="4"/>
        <v>8394.288</v>
      </c>
      <c r="L64" s="26">
        <v>621497.09</v>
      </c>
      <c r="M64" s="26">
        <f t="shared" si="5"/>
        <v>652571.94912</v>
      </c>
      <c r="N64" s="19" t="s">
        <v>26</v>
      </c>
      <c r="O64" s="19" t="s">
        <v>27</v>
      </c>
    </row>
    <row r="65" s="2" customFormat="1" ht="30" customHeight="1" spans="1:15">
      <c r="A65" s="19">
        <v>58</v>
      </c>
      <c r="B65" s="18" t="s">
        <v>127</v>
      </c>
      <c r="C65" s="20" t="s">
        <v>134</v>
      </c>
      <c r="D65" s="18">
        <v>21</v>
      </c>
      <c r="E65" s="18" t="s">
        <v>25</v>
      </c>
      <c r="F65" s="21">
        <v>2.95</v>
      </c>
      <c r="G65" s="18">
        <v>76.37</v>
      </c>
      <c r="H65" s="18">
        <v>17.99</v>
      </c>
      <c r="I65" s="18">
        <f t="shared" si="3"/>
        <v>58.38</v>
      </c>
      <c r="J65" s="26">
        <v>7942.96</v>
      </c>
      <c r="K65" s="26">
        <f t="shared" si="4"/>
        <v>8340.108</v>
      </c>
      <c r="L65" s="26">
        <v>606603.86</v>
      </c>
      <c r="M65" s="26">
        <f t="shared" si="5"/>
        <v>636934.04796</v>
      </c>
      <c r="N65" s="19" t="s">
        <v>26</v>
      </c>
      <c r="O65" s="19" t="s">
        <v>27</v>
      </c>
    </row>
    <row r="66" s="2" customFormat="1" ht="30" customHeight="1" spans="1:15">
      <c r="A66" s="19">
        <v>59</v>
      </c>
      <c r="B66" s="18" t="s">
        <v>127</v>
      </c>
      <c r="C66" s="20" t="s">
        <v>96</v>
      </c>
      <c r="D66" s="18">
        <v>21</v>
      </c>
      <c r="E66" s="18" t="s">
        <v>25</v>
      </c>
      <c r="F66" s="21">
        <v>2.95</v>
      </c>
      <c r="G66" s="18">
        <v>77.74</v>
      </c>
      <c r="H66" s="18">
        <v>18.31</v>
      </c>
      <c r="I66" s="18">
        <f t="shared" si="3"/>
        <v>59.43</v>
      </c>
      <c r="J66" s="26">
        <v>7808.8</v>
      </c>
      <c r="K66" s="26">
        <f t="shared" si="4"/>
        <v>8199.24</v>
      </c>
      <c r="L66" s="26">
        <v>607056.11</v>
      </c>
      <c r="M66" s="26">
        <f t="shared" si="5"/>
        <v>637408.9176</v>
      </c>
      <c r="N66" s="19" t="s">
        <v>26</v>
      </c>
      <c r="O66" s="19" t="s">
        <v>27</v>
      </c>
    </row>
    <row r="67" s="2" customFormat="1" ht="30" customHeight="1" spans="1:15">
      <c r="A67" s="19">
        <v>60</v>
      </c>
      <c r="B67" s="18" t="s">
        <v>127</v>
      </c>
      <c r="C67" s="20" t="s">
        <v>135</v>
      </c>
      <c r="D67" s="18">
        <v>22</v>
      </c>
      <c r="E67" s="18" t="s">
        <v>25</v>
      </c>
      <c r="F67" s="21">
        <v>2.95</v>
      </c>
      <c r="G67" s="18">
        <v>77.74</v>
      </c>
      <c r="H67" s="18">
        <v>18.31</v>
      </c>
      <c r="I67" s="18">
        <f t="shared" si="3"/>
        <v>59.43</v>
      </c>
      <c r="J67" s="26">
        <v>7701.2</v>
      </c>
      <c r="K67" s="26">
        <f t="shared" si="4"/>
        <v>8086.26</v>
      </c>
      <c r="L67" s="26">
        <v>598691.04</v>
      </c>
      <c r="M67" s="26">
        <f t="shared" si="5"/>
        <v>628625.8524</v>
      </c>
      <c r="N67" s="19" t="s">
        <v>26</v>
      </c>
      <c r="O67" s="19" t="s">
        <v>27</v>
      </c>
    </row>
    <row r="68" s="2" customFormat="1" ht="30" customHeight="1" spans="1:15">
      <c r="A68" s="19">
        <v>61</v>
      </c>
      <c r="B68" s="18" t="s">
        <v>127</v>
      </c>
      <c r="C68" s="20" t="s">
        <v>136</v>
      </c>
      <c r="D68" s="18">
        <v>22</v>
      </c>
      <c r="E68" s="18" t="s">
        <v>25</v>
      </c>
      <c r="F68" s="21">
        <v>2.95</v>
      </c>
      <c r="G68" s="18">
        <v>76.37</v>
      </c>
      <c r="H68" s="18">
        <v>17.99</v>
      </c>
      <c r="I68" s="18">
        <f t="shared" si="3"/>
        <v>58.38</v>
      </c>
      <c r="J68" s="26">
        <v>7970.48</v>
      </c>
      <c r="K68" s="26">
        <f t="shared" si="4"/>
        <v>8369.004</v>
      </c>
      <c r="L68" s="26">
        <v>608705.56</v>
      </c>
      <c r="M68" s="26">
        <f t="shared" si="5"/>
        <v>639140.83548</v>
      </c>
      <c r="N68" s="19" t="s">
        <v>26</v>
      </c>
      <c r="O68" s="19" t="s">
        <v>27</v>
      </c>
    </row>
    <row r="69" s="2" customFormat="1" ht="30" customHeight="1" spans="1:15">
      <c r="A69" s="19">
        <v>62</v>
      </c>
      <c r="B69" s="18" t="s">
        <v>127</v>
      </c>
      <c r="C69" s="20" t="s">
        <v>97</v>
      </c>
      <c r="D69" s="18">
        <v>22</v>
      </c>
      <c r="E69" s="18" t="s">
        <v>25</v>
      </c>
      <c r="F69" s="21">
        <v>2.95</v>
      </c>
      <c r="G69" s="18">
        <v>77.74</v>
      </c>
      <c r="H69" s="18">
        <v>18.31</v>
      </c>
      <c r="I69" s="18">
        <f t="shared" si="3"/>
        <v>59.43</v>
      </c>
      <c r="J69" s="26">
        <v>7836.32</v>
      </c>
      <c r="K69" s="26">
        <f t="shared" si="4"/>
        <v>8228.136</v>
      </c>
      <c r="L69" s="26">
        <v>609195.52</v>
      </c>
      <c r="M69" s="26">
        <f t="shared" si="5"/>
        <v>639655.29264</v>
      </c>
      <c r="N69" s="19" t="s">
        <v>26</v>
      </c>
      <c r="O69" s="19" t="s">
        <v>27</v>
      </c>
    </row>
    <row r="70" s="2" customFormat="1" ht="30" customHeight="1" spans="1:15">
      <c r="A70" s="19">
        <v>63</v>
      </c>
      <c r="B70" s="18" t="s">
        <v>127</v>
      </c>
      <c r="C70" s="20" t="s">
        <v>137</v>
      </c>
      <c r="D70" s="18">
        <v>23</v>
      </c>
      <c r="E70" s="18" t="s">
        <v>25</v>
      </c>
      <c r="F70" s="21">
        <v>2.95</v>
      </c>
      <c r="G70" s="18">
        <v>77.74</v>
      </c>
      <c r="H70" s="18">
        <v>18.31</v>
      </c>
      <c r="I70" s="18">
        <f t="shared" si="3"/>
        <v>59.43</v>
      </c>
      <c r="J70" s="26">
        <v>7727.62</v>
      </c>
      <c r="K70" s="26">
        <f t="shared" si="4"/>
        <v>8114.001</v>
      </c>
      <c r="L70" s="26">
        <v>600744.87</v>
      </c>
      <c r="M70" s="26">
        <f t="shared" si="5"/>
        <v>630782.43774</v>
      </c>
      <c r="N70" s="19" t="s">
        <v>26</v>
      </c>
      <c r="O70" s="19" t="s">
        <v>27</v>
      </c>
    </row>
    <row r="71" s="2" customFormat="1" ht="30" customHeight="1" spans="1:15">
      <c r="A71" s="19">
        <v>64</v>
      </c>
      <c r="B71" s="18" t="s">
        <v>127</v>
      </c>
      <c r="C71" s="20" t="s">
        <v>53</v>
      </c>
      <c r="D71" s="18">
        <v>23</v>
      </c>
      <c r="E71" s="18" t="s">
        <v>25</v>
      </c>
      <c r="F71" s="21">
        <v>2.95</v>
      </c>
      <c r="G71" s="18">
        <v>76.37</v>
      </c>
      <c r="H71" s="18">
        <v>17.99</v>
      </c>
      <c r="I71" s="18">
        <f t="shared" si="3"/>
        <v>58.38</v>
      </c>
      <c r="J71" s="26">
        <v>7998</v>
      </c>
      <c r="K71" s="26">
        <f t="shared" si="4"/>
        <v>8397.9</v>
      </c>
      <c r="L71" s="26">
        <v>610807.26</v>
      </c>
      <c r="M71" s="26">
        <f t="shared" si="5"/>
        <v>641347.623</v>
      </c>
      <c r="N71" s="19" t="s">
        <v>26</v>
      </c>
      <c r="O71" s="19" t="s">
        <v>27</v>
      </c>
    </row>
    <row r="72" s="2" customFormat="1" ht="30" customHeight="1" spans="1:15">
      <c r="A72" s="19">
        <v>65</v>
      </c>
      <c r="B72" s="18" t="s">
        <v>127</v>
      </c>
      <c r="C72" s="20" t="s">
        <v>54</v>
      </c>
      <c r="D72" s="18">
        <v>23</v>
      </c>
      <c r="E72" s="18" t="s">
        <v>25</v>
      </c>
      <c r="F72" s="21">
        <v>2.95</v>
      </c>
      <c r="G72" s="18">
        <v>77.74</v>
      </c>
      <c r="H72" s="18">
        <v>18.31</v>
      </c>
      <c r="I72" s="18">
        <f t="shared" si="3"/>
        <v>59.43</v>
      </c>
      <c r="J72" s="26">
        <v>7863.84</v>
      </c>
      <c r="K72" s="26">
        <f t="shared" si="4"/>
        <v>8257.032</v>
      </c>
      <c r="L72" s="26">
        <v>611334.92</v>
      </c>
      <c r="M72" s="26">
        <f t="shared" si="5"/>
        <v>641901.66768</v>
      </c>
      <c r="N72" s="19" t="s">
        <v>26</v>
      </c>
      <c r="O72" s="19" t="s">
        <v>27</v>
      </c>
    </row>
    <row r="73" s="2" customFormat="1" ht="30" customHeight="1" spans="1:15">
      <c r="A73" s="19">
        <v>66</v>
      </c>
      <c r="B73" s="18" t="s">
        <v>127</v>
      </c>
      <c r="C73" s="20" t="s">
        <v>72</v>
      </c>
      <c r="D73" s="18">
        <v>24</v>
      </c>
      <c r="E73" s="18" t="s">
        <v>25</v>
      </c>
      <c r="F73" s="21">
        <v>2.95</v>
      </c>
      <c r="G73" s="18">
        <v>77.74</v>
      </c>
      <c r="H73" s="18">
        <v>18.31</v>
      </c>
      <c r="I73" s="18">
        <f t="shared" si="3"/>
        <v>59.43</v>
      </c>
      <c r="J73" s="26">
        <v>7754.04</v>
      </c>
      <c r="K73" s="26">
        <f t="shared" si="4"/>
        <v>8141.742</v>
      </c>
      <c r="L73" s="26">
        <v>602798.7</v>
      </c>
      <c r="M73" s="26">
        <f t="shared" si="5"/>
        <v>632939.02308</v>
      </c>
      <c r="N73" s="19" t="s">
        <v>26</v>
      </c>
      <c r="O73" s="19" t="s">
        <v>27</v>
      </c>
    </row>
    <row r="74" s="2" customFormat="1" ht="30" customHeight="1" spans="1:15">
      <c r="A74" s="19">
        <v>67</v>
      </c>
      <c r="B74" s="18" t="s">
        <v>127</v>
      </c>
      <c r="C74" s="20" t="s">
        <v>55</v>
      </c>
      <c r="D74" s="18">
        <v>24</v>
      </c>
      <c r="E74" s="18" t="s">
        <v>25</v>
      </c>
      <c r="F74" s="21">
        <v>2.95</v>
      </c>
      <c r="G74" s="18">
        <v>76.37</v>
      </c>
      <c r="H74" s="18">
        <v>17.99</v>
      </c>
      <c r="I74" s="18">
        <f t="shared" si="3"/>
        <v>58.38</v>
      </c>
      <c r="J74" s="25">
        <v>7704.5</v>
      </c>
      <c r="K74" s="26">
        <f t="shared" si="4"/>
        <v>8089.725</v>
      </c>
      <c r="L74" s="25">
        <v>588392.6</v>
      </c>
      <c r="M74" s="26">
        <f t="shared" si="5"/>
        <v>617812.29825</v>
      </c>
      <c r="N74" s="19" t="s">
        <v>26</v>
      </c>
      <c r="O74" s="19" t="s">
        <v>27</v>
      </c>
    </row>
    <row r="75" s="3" customFormat="1" ht="30" customHeight="1" spans="1:15">
      <c r="A75" s="22" t="s">
        <v>29</v>
      </c>
      <c r="B75" s="23"/>
      <c r="C75" s="23"/>
      <c r="D75" s="23"/>
      <c r="E75" s="23"/>
      <c r="F75" s="24"/>
      <c r="G75" s="18">
        <f>SUM(G8:G74)</f>
        <v>5178.43999999999</v>
      </c>
      <c r="H75" s="18">
        <f>SUM(H8:H74)</f>
        <v>1219.73</v>
      </c>
      <c r="I75" s="18">
        <f>SUM(I8:I74)</f>
        <v>3958.71</v>
      </c>
      <c r="J75" s="25">
        <f>AVERAGE(J8:J74)</f>
        <v>7674.06925373134</v>
      </c>
      <c r="K75" s="26">
        <f>AVERAGE(K8:K74)</f>
        <v>8057.77271641791</v>
      </c>
      <c r="L75" s="25">
        <f>SUM(L8:L74)</f>
        <v>39738262.52</v>
      </c>
      <c r="M75" s="26">
        <f>SUM(M8:M74)</f>
        <v>41725176.68823</v>
      </c>
      <c r="N75" s="19"/>
      <c r="O75" s="19"/>
    </row>
    <row r="76" s="2" customFormat="1" ht="57" customHeight="1" spans="1:15">
      <c r="A76" s="27" t="s">
        <v>138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43"/>
    </row>
    <row r="77" s="2" customFormat="1" ht="51" customHeight="1" spans="1:15">
      <c r="A77" s="29" t="s">
        <v>31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="2" customFormat="1" ht="33" customHeight="1" spans="1:15">
      <c r="A78" s="29" t="s">
        <v>32</v>
      </c>
      <c r="B78" s="29"/>
      <c r="C78" s="29"/>
      <c r="D78" s="29"/>
      <c r="E78" s="29"/>
      <c r="F78" s="29"/>
      <c r="G78" s="29"/>
      <c r="H78" s="29"/>
      <c r="I78" s="29"/>
      <c r="J78" s="29"/>
      <c r="K78" s="39"/>
      <c r="L78" s="39"/>
      <c r="M78" s="44"/>
      <c r="N78" s="29"/>
      <c r="O78" s="14"/>
    </row>
    <row r="79" s="1" customFormat="1" ht="18.75" spans="1:15">
      <c r="A79" s="30"/>
      <c r="B79" s="30"/>
      <c r="C79" s="30"/>
      <c r="D79" s="30"/>
      <c r="E79" s="30"/>
      <c r="F79" s="30"/>
      <c r="G79" s="30"/>
      <c r="H79" s="30"/>
      <c r="I79" s="45"/>
      <c r="J79" s="46"/>
      <c r="K79" s="47"/>
      <c r="L79" s="47"/>
      <c r="M79" s="48"/>
      <c r="N79" s="30"/>
      <c r="O79" s="32"/>
    </row>
    <row r="80" s="1" customFormat="1" ht="18.75" spans="1:15">
      <c r="A80" s="31" t="s">
        <v>33</v>
      </c>
      <c r="B80" s="31"/>
      <c r="C80" s="32"/>
      <c r="D80" s="32"/>
      <c r="E80" s="32"/>
      <c r="F80" s="32"/>
      <c r="G80" s="32"/>
      <c r="H80" s="32"/>
      <c r="I80" s="32"/>
      <c r="J80" s="49"/>
      <c r="K80" s="50"/>
      <c r="L80" s="50"/>
      <c r="M80" s="51"/>
      <c r="N80" s="32"/>
      <c r="O80" s="32"/>
    </row>
    <row r="81" s="1" customFormat="1" ht="18.75" spans="1:15">
      <c r="A81" s="32"/>
      <c r="B81" s="32"/>
      <c r="C81" s="32"/>
      <c r="D81" s="32"/>
      <c r="E81" s="32"/>
      <c r="F81" s="32"/>
      <c r="G81" s="32"/>
      <c r="H81" s="32"/>
      <c r="I81" s="32"/>
      <c r="J81" s="52"/>
      <c r="K81" s="53"/>
      <c r="L81" s="53"/>
      <c r="M81" s="51"/>
      <c r="N81" s="32"/>
      <c r="O81" s="32"/>
    </row>
    <row r="82" s="1" customFormat="1" ht="18.75" spans="1:15">
      <c r="A82" s="31" t="s">
        <v>34</v>
      </c>
      <c r="B82" s="31"/>
      <c r="C82" s="31"/>
      <c r="D82" s="31"/>
      <c r="E82" s="31"/>
      <c r="F82" s="31"/>
      <c r="G82" s="32"/>
      <c r="H82" s="32"/>
      <c r="I82" s="32"/>
      <c r="J82" s="49"/>
      <c r="K82" s="50"/>
      <c r="L82" s="50"/>
      <c r="M82" s="51"/>
      <c r="N82" s="32"/>
      <c r="O82" s="32"/>
    </row>
  </sheetData>
  <autoFilter ref="A7:O78">
    <extLst/>
  </autoFilter>
  <mergeCells count="11">
    <mergeCell ref="B2:O2"/>
    <mergeCell ref="K4:O4"/>
    <mergeCell ref="K5:O5"/>
    <mergeCell ref="A6:G6"/>
    <mergeCell ref="K6:O6"/>
    <mergeCell ref="A75:F75"/>
    <mergeCell ref="A76:O76"/>
    <mergeCell ref="A77:O77"/>
    <mergeCell ref="A78:N78"/>
    <mergeCell ref="A80:B80"/>
    <mergeCell ref="A82:F82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43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workbookViewId="0">
      <pane ySplit="7" topLeftCell="A40" activePane="bottomLeft" state="frozen"/>
      <selection/>
      <selection pane="bottomLeft" activeCell="G7" sqref="G7:I7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3.625" style="5" customWidth="1"/>
    <col min="12" max="12" width="18.5" style="5" customWidth="1"/>
    <col min="13" max="13" width="18.5" style="6" customWidth="1"/>
    <col min="14" max="14" width="11.75" style="4" customWidth="1"/>
    <col min="15" max="15" width="8.75" style="4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33"/>
      <c r="L1" s="33"/>
      <c r="M1" s="34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35"/>
      <c r="L2" s="35"/>
      <c r="M2" s="36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33"/>
      <c r="L3" s="33"/>
      <c r="M3" s="34"/>
      <c r="N3" s="7"/>
      <c r="O3" s="7"/>
    </row>
    <row r="4" s="2" customFormat="1" ht="22" customHeight="1" spans="1:15">
      <c r="A4" s="9" t="s">
        <v>1</v>
      </c>
      <c r="B4" s="9"/>
      <c r="C4" s="9"/>
      <c r="D4" s="10"/>
      <c r="E4" s="9"/>
      <c r="F4" s="9"/>
      <c r="G4" s="9"/>
      <c r="H4" s="9"/>
      <c r="I4" s="11"/>
      <c r="J4" s="12" t="s">
        <v>2</v>
      </c>
      <c r="K4" s="37" t="s">
        <v>3</v>
      </c>
      <c r="L4" s="37"/>
      <c r="M4" s="38"/>
      <c r="N4" s="12"/>
      <c r="O4" s="12"/>
    </row>
    <row r="5" s="2" customFormat="1" ht="22" customHeight="1" spans="1:15">
      <c r="A5" s="11"/>
      <c r="B5" s="12"/>
      <c r="C5" s="12"/>
      <c r="D5" s="13"/>
      <c r="E5" s="12"/>
      <c r="F5" s="12"/>
      <c r="G5" s="12"/>
      <c r="H5" s="14"/>
      <c r="I5" s="14"/>
      <c r="J5" s="14" t="s">
        <v>4</v>
      </c>
      <c r="K5" s="39" t="s">
        <v>5</v>
      </c>
      <c r="L5" s="39"/>
      <c r="M5" s="39"/>
      <c r="N5" s="39"/>
      <c r="O5" s="39"/>
    </row>
    <row r="6" s="2" customFormat="1" ht="22" customHeight="1" spans="1:15">
      <c r="A6" s="15" t="s">
        <v>6</v>
      </c>
      <c r="B6" s="15"/>
      <c r="C6" s="15"/>
      <c r="D6" s="16"/>
      <c r="E6" s="15"/>
      <c r="F6" s="15"/>
      <c r="G6" s="15"/>
      <c r="H6" s="12"/>
      <c r="I6" s="11"/>
      <c r="J6" s="12" t="s">
        <v>7</v>
      </c>
      <c r="K6" s="40">
        <v>45950</v>
      </c>
      <c r="L6" s="40"/>
      <c r="M6" s="41"/>
      <c r="N6" s="40"/>
      <c r="O6" s="40"/>
    </row>
    <row r="7" s="2" customFormat="1" ht="58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26" t="s">
        <v>18</v>
      </c>
      <c r="L7" s="42" t="s">
        <v>19</v>
      </c>
      <c r="M7" s="18" t="s">
        <v>20</v>
      </c>
      <c r="N7" s="18" t="s">
        <v>21</v>
      </c>
      <c r="O7" s="18" t="s">
        <v>22</v>
      </c>
    </row>
    <row r="8" s="2" customFormat="1" ht="31" customHeight="1" spans="1:15">
      <c r="A8" s="19">
        <v>1</v>
      </c>
      <c r="B8" s="18" t="s">
        <v>139</v>
      </c>
      <c r="C8" s="20" t="s">
        <v>58</v>
      </c>
      <c r="D8" s="18">
        <v>1</v>
      </c>
      <c r="E8" s="18" t="s">
        <v>25</v>
      </c>
      <c r="F8" s="21">
        <v>2.95</v>
      </c>
      <c r="G8" s="18">
        <v>77.74</v>
      </c>
      <c r="H8" s="18">
        <v>18.31</v>
      </c>
      <c r="I8" s="18">
        <f>G8-H8</f>
        <v>59.43</v>
      </c>
      <c r="J8" s="26">
        <v>7258.4</v>
      </c>
      <c r="K8" s="26">
        <f>J8*105%</f>
        <v>7621.32</v>
      </c>
      <c r="L8" s="26">
        <v>564268.02</v>
      </c>
      <c r="M8" s="26">
        <f>G8*K8</f>
        <v>592481.4168</v>
      </c>
      <c r="N8" s="19" t="s">
        <v>26</v>
      </c>
      <c r="O8" s="19" t="s">
        <v>27</v>
      </c>
    </row>
    <row r="9" s="2" customFormat="1" ht="31" customHeight="1" spans="1:15">
      <c r="A9" s="19">
        <v>2</v>
      </c>
      <c r="B9" s="18" t="s">
        <v>139</v>
      </c>
      <c r="C9" s="20" t="s">
        <v>59</v>
      </c>
      <c r="D9" s="18">
        <v>2</v>
      </c>
      <c r="E9" s="18" t="s">
        <v>25</v>
      </c>
      <c r="F9" s="21">
        <v>2.95</v>
      </c>
      <c r="G9" s="18">
        <v>77.74</v>
      </c>
      <c r="H9" s="18">
        <v>18.31</v>
      </c>
      <c r="I9" s="18">
        <f t="shared" ref="I9:I44" si="0">G9-H9</f>
        <v>59.43</v>
      </c>
      <c r="J9" s="26">
        <v>7285.92</v>
      </c>
      <c r="K9" s="26">
        <f t="shared" ref="K9:K44" si="1">J9*105%</f>
        <v>7650.216</v>
      </c>
      <c r="L9" s="26">
        <v>566407.42</v>
      </c>
      <c r="M9" s="26">
        <f t="shared" ref="M9:M44" si="2">G9*K9</f>
        <v>594727.79184</v>
      </c>
      <c r="N9" s="19" t="s">
        <v>26</v>
      </c>
      <c r="O9" s="19" t="s">
        <v>27</v>
      </c>
    </row>
    <row r="10" s="2" customFormat="1" ht="31" customHeight="1" spans="1:15">
      <c r="A10" s="19">
        <v>3</v>
      </c>
      <c r="B10" s="18" t="s">
        <v>139</v>
      </c>
      <c r="C10" s="20" t="s">
        <v>78</v>
      </c>
      <c r="D10" s="18">
        <v>3</v>
      </c>
      <c r="E10" s="18" t="s">
        <v>25</v>
      </c>
      <c r="F10" s="21">
        <v>2.95</v>
      </c>
      <c r="G10" s="18">
        <v>76.37</v>
      </c>
      <c r="H10" s="18">
        <v>17.99</v>
      </c>
      <c r="I10" s="18">
        <f t="shared" si="0"/>
        <v>58.38</v>
      </c>
      <c r="J10" s="26">
        <v>7272.58</v>
      </c>
      <c r="K10" s="26">
        <f t="shared" si="1"/>
        <v>7636.209</v>
      </c>
      <c r="L10" s="26">
        <v>555407.04</v>
      </c>
      <c r="M10" s="26">
        <f t="shared" si="2"/>
        <v>583177.28133</v>
      </c>
      <c r="N10" s="19" t="s">
        <v>26</v>
      </c>
      <c r="O10" s="19" t="s">
        <v>27</v>
      </c>
    </row>
    <row r="11" s="2" customFormat="1" ht="31" customHeight="1" spans="1:15">
      <c r="A11" s="19">
        <v>4</v>
      </c>
      <c r="B11" s="18" t="s">
        <v>139</v>
      </c>
      <c r="C11" s="20" t="s">
        <v>60</v>
      </c>
      <c r="D11" s="18">
        <v>3</v>
      </c>
      <c r="E11" s="18" t="s">
        <v>25</v>
      </c>
      <c r="F11" s="21">
        <v>2.95</v>
      </c>
      <c r="G11" s="18">
        <v>77.74</v>
      </c>
      <c r="H11" s="18">
        <v>18.31</v>
      </c>
      <c r="I11" s="18">
        <f t="shared" si="0"/>
        <v>59.43</v>
      </c>
      <c r="J11" s="26">
        <v>7499.2</v>
      </c>
      <c r="K11" s="26">
        <f t="shared" si="1"/>
        <v>7874.16</v>
      </c>
      <c r="L11" s="26">
        <v>582987.81</v>
      </c>
      <c r="M11" s="26">
        <f t="shared" si="2"/>
        <v>612137.1984</v>
      </c>
      <c r="N11" s="19" t="s">
        <v>26</v>
      </c>
      <c r="O11" s="19" t="s">
        <v>27</v>
      </c>
    </row>
    <row r="12" s="2" customFormat="1" ht="31" customHeight="1" spans="1:15">
      <c r="A12" s="19">
        <v>5</v>
      </c>
      <c r="B12" s="18" t="s">
        <v>139</v>
      </c>
      <c r="C12" s="20" t="s">
        <v>61</v>
      </c>
      <c r="D12" s="18">
        <v>3</v>
      </c>
      <c r="E12" s="18" t="s">
        <v>25</v>
      </c>
      <c r="F12" s="21">
        <v>2.95</v>
      </c>
      <c r="G12" s="18">
        <v>77.74</v>
      </c>
      <c r="H12" s="18">
        <v>18.31</v>
      </c>
      <c r="I12" s="18">
        <f t="shared" si="0"/>
        <v>59.43</v>
      </c>
      <c r="J12" s="26">
        <v>7313.44</v>
      </c>
      <c r="K12" s="26">
        <f t="shared" si="1"/>
        <v>7679.112</v>
      </c>
      <c r="L12" s="26">
        <v>568546.83</v>
      </c>
      <c r="M12" s="26">
        <f t="shared" si="2"/>
        <v>596974.16688</v>
      </c>
      <c r="N12" s="19" t="s">
        <v>26</v>
      </c>
      <c r="O12" s="19" t="s">
        <v>27</v>
      </c>
    </row>
    <row r="13" s="2" customFormat="1" ht="31" customHeight="1" spans="1:15">
      <c r="A13" s="19">
        <v>6</v>
      </c>
      <c r="B13" s="18" t="s">
        <v>139</v>
      </c>
      <c r="C13" s="20" t="s">
        <v>79</v>
      </c>
      <c r="D13" s="18">
        <v>4</v>
      </c>
      <c r="E13" s="18" t="s">
        <v>25</v>
      </c>
      <c r="F13" s="21">
        <v>2.95</v>
      </c>
      <c r="G13" s="18">
        <v>76.37</v>
      </c>
      <c r="H13" s="18">
        <v>17.99</v>
      </c>
      <c r="I13" s="18">
        <f t="shared" si="0"/>
        <v>58.38</v>
      </c>
      <c r="J13" s="26">
        <v>7475.12</v>
      </c>
      <c r="K13" s="26">
        <f t="shared" si="1"/>
        <v>7848.876</v>
      </c>
      <c r="L13" s="26">
        <v>570874.91</v>
      </c>
      <c r="M13" s="26">
        <f t="shared" si="2"/>
        <v>599418.66012</v>
      </c>
      <c r="N13" s="19" t="s">
        <v>26</v>
      </c>
      <c r="O13" s="19" t="s">
        <v>27</v>
      </c>
    </row>
    <row r="14" s="2" customFormat="1" ht="31" customHeight="1" spans="1:15">
      <c r="A14" s="19">
        <v>7</v>
      </c>
      <c r="B14" s="18" t="s">
        <v>139</v>
      </c>
      <c r="C14" s="20" t="s">
        <v>43</v>
      </c>
      <c r="D14" s="18">
        <v>4</v>
      </c>
      <c r="E14" s="18" t="s">
        <v>25</v>
      </c>
      <c r="F14" s="21">
        <v>2.95</v>
      </c>
      <c r="G14" s="18">
        <v>77.74</v>
      </c>
      <c r="H14" s="18">
        <v>18.31</v>
      </c>
      <c r="I14" s="18">
        <f t="shared" si="0"/>
        <v>59.43</v>
      </c>
      <c r="J14" s="26">
        <v>7526.72</v>
      </c>
      <c r="K14" s="26">
        <f t="shared" si="1"/>
        <v>7903.056</v>
      </c>
      <c r="L14" s="26">
        <v>585127.21</v>
      </c>
      <c r="M14" s="26">
        <f t="shared" si="2"/>
        <v>614383.57344</v>
      </c>
      <c r="N14" s="19" t="s">
        <v>26</v>
      </c>
      <c r="O14" s="19" t="s">
        <v>27</v>
      </c>
    </row>
    <row r="15" s="2" customFormat="1" ht="31" customHeight="1" spans="1:15">
      <c r="A15" s="19">
        <v>8</v>
      </c>
      <c r="B15" s="18" t="s">
        <v>139</v>
      </c>
      <c r="C15" s="20" t="s">
        <v>62</v>
      </c>
      <c r="D15" s="18">
        <v>4</v>
      </c>
      <c r="E15" s="18" t="s">
        <v>25</v>
      </c>
      <c r="F15" s="21">
        <v>2.95</v>
      </c>
      <c r="G15" s="18">
        <v>77.74</v>
      </c>
      <c r="H15" s="18">
        <v>18.31</v>
      </c>
      <c r="I15" s="18">
        <f t="shared" si="0"/>
        <v>59.43</v>
      </c>
      <c r="J15" s="26">
        <v>7122.2</v>
      </c>
      <c r="K15" s="26">
        <f t="shared" si="1"/>
        <v>7478.31</v>
      </c>
      <c r="L15" s="26">
        <v>553679.89</v>
      </c>
      <c r="M15" s="26">
        <f t="shared" si="2"/>
        <v>581363.8194</v>
      </c>
      <c r="N15" s="19" t="s">
        <v>26</v>
      </c>
      <c r="O15" s="19" t="s">
        <v>27</v>
      </c>
    </row>
    <row r="16" s="2" customFormat="1" ht="31" customHeight="1" spans="1:15">
      <c r="A16" s="19">
        <v>9</v>
      </c>
      <c r="B16" s="18" t="s">
        <v>139</v>
      </c>
      <c r="C16" s="20" t="s">
        <v>100</v>
      </c>
      <c r="D16" s="18">
        <v>5</v>
      </c>
      <c r="E16" s="18" t="s">
        <v>25</v>
      </c>
      <c r="F16" s="21">
        <v>2.95</v>
      </c>
      <c r="G16" s="18">
        <v>76.37</v>
      </c>
      <c r="H16" s="18">
        <v>17.99</v>
      </c>
      <c r="I16" s="18">
        <f t="shared" si="0"/>
        <v>58.38</v>
      </c>
      <c r="J16" s="26">
        <v>7127.51</v>
      </c>
      <c r="K16" s="26">
        <f t="shared" si="1"/>
        <v>7483.8855</v>
      </c>
      <c r="L16" s="26">
        <v>544327.79</v>
      </c>
      <c r="M16" s="26">
        <f t="shared" si="2"/>
        <v>571544.335635</v>
      </c>
      <c r="N16" s="19" t="s">
        <v>26</v>
      </c>
      <c r="O16" s="19" t="s">
        <v>27</v>
      </c>
    </row>
    <row r="17" s="2" customFormat="1" ht="31" customHeight="1" spans="1:15">
      <c r="A17" s="19">
        <v>10</v>
      </c>
      <c r="B17" s="18" t="s">
        <v>139</v>
      </c>
      <c r="C17" s="20" t="s">
        <v>80</v>
      </c>
      <c r="D17" s="18">
        <v>5</v>
      </c>
      <c r="E17" s="18" t="s">
        <v>25</v>
      </c>
      <c r="F17" s="21">
        <v>2.95</v>
      </c>
      <c r="G17" s="18">
        <v>77.74</v>
      </c>
      <c r="H17" s="18">
        <v>18.31</v>
      </c>
      <c r="I17" s="18">
        <f t="shared" si="0"/>
        <v>59.43</v>
      </c>
      <c r="J17" s="26">
        <v>7554.24</v>
      </c>
      <c r="K17" s="26">
        <f t="shared" si="1"/>
        <v>7931.952</v>
      </c>
      <c r="L17" s="26">
        <v>587266.62</v>
      </c>
      <c r="M17" s="26">
        <f t="shared" si="2"/>
        <v>616629.94848</v>
      </c>
      <c r="N17" s="19" t="s">
        <v>26</v>
      </c>
      <c r="O17" s="19" t="s">
        <v>27</v>
      </c>
    </row>
    <row r="18" s="2" customFormat="1" ht="31" customHeight="1" spans="1:15">
      <c r="A18" s="19">
        <v>11</v>
      </c>
      <c r="B18" s="18" t="s">
        <v>139</v>
      </c>
      <c r="C18" s="20" t="s">
        <v>102</v>
      </c>
      <c r="D18" s="18">
        <v>6</v>
      </c>
      <c r="E18" s="18" t="s">
        <v>25</v>
      </c>
      <c r="F18" s="21">
        <v>2.95</v>
      </c>
      <c r="G18" s="18">
        <v>77.74</v>
      </c>
      <c r="H18" s="18">
        <v>18.31</v>
      </c>
      <c r="I18" s="18">
        <f t="shared" si="0"/>
        <v>59.43</v>
      </c>
      <c r="J18" s="26">
        <v>7175.6</v>
      </c>
      <c r="K18" s="26">
        <f t="shared" si="1"/>
        <v>7534.38</v>
      </c>
      <c r="L18" s="26">
        <v>557831.08</v>
      </c>
      <c r="M18" s="26">
        <f t="shared" si="2"/>
        <v>585722.7012</v>
      </c>
      <c r="N18" s="19" t="s">
        <v>26</v>
      </c>
      <c r="O18" s="19" t="s">
        <v>27</v>
      </c>
    </row>
    <row r="19" s="2" customFormat="1" ht="31" customHeight="1" spans="1:15">
      <c r="A19" s="19">
        <v>12</v>
      </c>
      <c r="B19" s="18" t="s">
        <v>139</v>
      </c>
      <c r="C19" s="20" t="s">
        <v>103</v>
      </c>
      <c r="D19" s="18">
        <v>7</v>
      </c>
      <c r="E19" s="18" t="s">
        <v>25</v>
      </c>
      <c r="F19" s="21">
        <v>2.95</v>
      </c>
      <c r="G19" s="18">
        <v>76.37</v>
      </c>
      <c r="H19" s="18">
        <v>17.99</v>
      </c>
      <c r="I19" s="18">
        <f t="shared" si="0"/>
        <v>58.38</v>
      </c>
      <c r="J19" s="26">
        <v>7557.68</v>
      </c>
      <c r="K19" s="26">
        <f t="shared" si="1"/>
        <v>7935.564</v>
      </c>
      <c r="L19" s="26">
        <v>577180.02</v>
      </c>
      <c r="M19" s="26">
        <f t="shared" si="2"/>
        <v>606039.02268</v>
      </c>
      <c r="N19" s="19" t="s">
        <v>26</v>
      </c>
      <c r="O19" s="19" t="s">
        <v>27</v>
      </c>
    </row>
    <row r="20" s="2" customFormat="1" ht="31" customHeight="1" spans="1:15">
      <c r="A20" s="19">
        <v>13</v>
      </c>
      <c r="B20" s="18" t="s">
        <v>139</v>
      </c>
      <c r="C20" s="20" t="s">
        <v>82</v>
      </c>
      <c r="D20" s="18">
        <v>7</v>
      </c>
      <c r="E20" s="18" t="s">
        <v>25</v>
      </c>
      <c r="F20" s="21">
        <v>2.95</v>
      </c>
      <c r="G20" s="18">
        <v>77.74</v>
      </c>
      <c r="H20" s="18">
        <v>18.31</v>
      </c>
      <c r="I20" s="18">
        <f t="shared" si="0"/>
        <v>59.43</v>
      </c>
      <c r="J20" s="26">
        <v>7530.18</v>
      </c>
      <c r="K20" s="26">
        <f t="shared" si="1"/>
        <v>7906.689</v>
      </c>
      <c r="L20" s="26">
        <v>585396.01</v>
      </c>
      <c r="M20" s="26">
        <f t="shared" si="2"/>
        <v>614666.00286</v>
      </c>
      <c r="N20" s="19" t="s">
        <v>26</v>
      </c>
      <c r="O20" s="19" t="s">
        <v>27</v>
      </c>
    </row>
    <row r="21" s="2" customFormat="1" ht="31" customHeight="1" spans="1:15">
      <c r="A21" s="19">
        <v>14</v>
      </c>
      <c r="B21" s="18" t="s">
        <v>139</v>
      </c>
      <c r="C21" s="20" t="s">
        <v>64</v>
      </c>
      <c r="D21" s="18">
        <v>7</v>
      </c>
      <c r="E21" s="18" t="s">
        <v>25</v>
      </c>
      <c r="F21" s="21">
        <v>2.95</v>
      </c>
      <c r="G21" s="18">
        <v>77.74</v>
      </c>
      <c r="H21" s="18">
        <v>18.31</v>
      </c>
      <c r="I21" s="18">
        <f t="shared" si="0"/>
        <v>59.43</v>
      </c>
      <c r="J21" s="26">
        <v>7423.52</v>
      </c>
      <c r="K21" s="26">
        <f t="shared" si="1"/>
        <v>7794.696</v>
      </c>
      <c r="L21" s="26">
        <v>577104.44</v>
      </c>
      <c r="M21" s="26">
        <f t="shared" si="2"/>
        <v>605959.66704</v>
      </c>
      <c r="N21" s="19" t="s">
        <v>26</v>
      </c>
      <c r="O21" s="19" t="s">
        <v>27</v>
      </c>
    </row>
    <row r="22" s="2" customFormat="1" ht="31" customHeight="1" spans="1:15">
      <c r="A22" s="19">
        <v>15</v>
      </c>
      <c r="B22" s="18" t="s">
        <v>139</v>
      </c>
      <c r="C22" s="20" t="s">
        <v>104</v>
      </c>
      <c r="D22" s="18">
        <v>8</v>
      </c>
      <c r="E22" s="18" t="s">
        <v>25</v>
      </c>
      <c r="F22" s="21">
        <v>2.95</v>
      </c>
      <c r="G22" s="18">
        <v>76.37</v>
      </c>
      <c r="H22" s="18">
        <v>17.99</v>
      </c>
      <c r="I22" s="18">
        <f t="shared" si="0"/>
        <v>58.38</v>
      </c>
      <c r="J22" s="26">
        <v>7585.2</v>
      </c>
      <c r="K22" s="26">
        <f t="shared" si="1"/>
        <v>7964.46</v>
      </c>
      <c r="L22" s="26">
        <v>579281.72</v>
      </c>
      <c r="M22" s="26">
        <f t="shared" si="2"/>
        <v>608245.8102</v>
      </c>
      <c r="N22" s="19" t="s">
        <v>26</v>
      </c>
      <c r="O22" s="19" t="s">
        <v>27</v>
      </c>
    </row>
    <row r="23" s="2" customFormat="1" ht="31" customHeight="1" spans="1:15">
      <c r="A23" s="19">
        <v>16</v>
      </c>
      <c r="B23" s="18" t="s">
        <v>139</v>
      </c>
      <c r="C23" s="20" t="s">
        <v>65</v>
      </c>
      <c r="D23" s="18">
        <v>8</v>
      </c>
      <c r="E23" s="18" t="s">
        <v>25</v>
      </c>
      <c r="F23" s="21">
        <v>2.95</v>
      </c>
      <c r="G23" s="18">
        <v>77.74</v>
      </c>
      <c r="H23" s="18">
        <v>18.31</v>
      </c>
      <c r="I23" s="18">
        <f t="shared" si="0"/>
        <v>59.43</v>
      </c>
      <c r="J23" s="26">
        <v>7451.04</v>
      </c>
      <c r="K23" s="26">
        <f t="shared" si="1"/>
        <v>7823.592</v>
      </c>
      <c r="L23" s="26">
        <v>579243.85</v>
      </c>
      <c r="M23" s="26">
        <f t="shared" si="2"/>
        <v>608206.04208</v>
      </c>
      <c r="N23" s="19" t="s">
        <v>26</v>
      </c>
      <c r="O23" s="19" t="s">
        <v>27</v>
      </c>
    </row>
    <row r="24" s="2" customFormat="1" ht="31" customHeight="1" spans="1:15">
      <c r="A24" s="19">
        <v>17</v>
      </c>
      <c r="B24" s="18" t="s">
        <v>139</v>
      </c>
      <c r="C24" s="20" t="s">
        <v>106</v>
      </c>
      <c r="D24" s="18">
        <v>9</v>
      </c>
      <c r="E24" s="18" t="s">
        <v>25</v>
      </c>
      <c r="F24" s="21">
        <v>2.95</v>
      </c>
      <c r="G24" s="18">
        <v>77.74</v>
      </c>
      <c r="H24" s="18">
        <v>18.31</v>
      </c>
      <c r="I24" s="18">
        <f t="shared" si="0"/>
        <v>59.43</v>
      </c>
      <c r="J24" s="26">
        <v>7266.92</v>
      </c>
      <c r="K24" s="26">
        <f t="shared" si="1"/>
        <v>7630.266</v>
      </c>
      <c r="L24" s="26">
        <v>564930.56</v>
      </c>
      <c r="M24" s="26">
        <f t="shared" si="2"/>
        <v>593176.87884</v>
      </c>
      <c r="N24" s="19" t="s">
        <v>26</v>
      </c>
      <c r="O24" s="19" t="s">
        <v>27</v>
      </c>
    </row>
    <row r="25" s="2" customFormat="1" ht="31" customHeight="1" spans="1:15">
      <c r="A25" s="19">
        <v>18</v>
      </c>
      <c r="B25" s="18" t="s">
        <v>139</v>
      </c>
      <c r="C25" s="20" t="s">
        <v>107</v>
      </c>
      <c r="D25" s="18">
        <v>9</v>
      </c>
      <c r="E25" s="18" t="s">
        <v>25</v>
      </c>
      <c r="F25" s="21">
        <v>2.95</v>
      </c>
      <c r="G25" s="18">
        <v>77.74</v>
      </c>
      <c r="H25" s="18">
        <v>18.31</v>
      </c>
      <c r="I25" s="18">
        <f t="shared" si="0"/>
        <v>59.43</v>
      </c>
      <c r="J25" s="26">
        <v>7478.56</v>
      </c>
      <c r="K25" s="26">
        <f t="shared" si="1"/>
        <v>7852.488</v>
      </c>
      <c r="L25" s="26">
        <v>581383.25</v>
      </c>
      <c r="M25" s="26">
        <f t="shared" si="2"/>
        <v>610452.41712</v>
      </c>
      <c r="N25" s="19" t="s">
        <v>26</v>
      </c>
      <c r="O25" s="19" t="s">
        <v>27</v>
      </c>
    </row>
    <row r="26" s="2" customFormat="1" ht="31" customHeight="1" spans="1:15">
      <c r="A26" s="19">
        <v>19</v>
      </c>
      <c r="B26" s="18" t="s">
        <v>139</v>
      </c>
      <c r="C26" s="20" t="s">
        <v>108</v>
      </c>
      <c r="D26" s="18">
        <v>10</v>
      </c>
      <c r="E26" s="18" t="s">
        <v>25</v>
      </c>
      <c r="F26" s="21">
        <v>2.95</v>
      </c>
      <c r="G26" s="18">
        <v>76.37</v>
      </c>
      <c r="H26" s="18">
        <v>17.99</v>
      </c>
      <c r="I26" s="18">
        <f t="shared" si="0"/>
        <v>58.38</v>
      </c>
      <c r="J26" s="26">
        <v>7640.24</v>
      </c>
      <c r="K26" s="26">
        <f t="shared" si="1"/>
        <v>8022.252</v>
      </c>
      <c r="L26" s="26">
        <v>583485.13</v>
      </c>
      <c r="M26" s="26">
        <f t="shared" si="2"/>
        <v>612659.38524</v>
      </c>
      <c r="N26" s="19" t="s">
        <v>26</v>
      </c>
      <c r="O26" s="19" t="s">
        <v>27</v>
      </c>
    </row>
    <row r="27" s="2" customFormat="1" ht="31" customHeight="1" spans="1:15">
      <c r="A27" s="19">
        <v>20</v>
      </c>
      <c r="B27" s="18" t="s">
        <v>139</v>
      </c>
      <c r="C27" s="20" t="s">
        <v>67</v>
      </c>
      <c r="D27" s="18">
        <v>11</v>
      </c>
      <c r="E27" s="18" t="s">
        <v>25</v>
      </c>
      <c r="F27" s="21">
        <v>2.95</v>
      </c>
      <c r="G27" s="18">
        <v>77.74</v>
      </c>
      <c r="H27" s="18">
        <v>18.31</v>
      </c>
      <c r="I27" s="18">
        <f t="shared" si="0"/>
        <v>59.43</v>
      </c>
      <c r="J27" s="26">
        <v>7533.6</v>
      </c>
      <c r="K27" s="26">
        <f t="shared" si="1"/>
        <v>7910.28</v>
      </c>
      <c r="L27" s="26">
        <v>585662.06</v>
      </c>
      <c r="M27" s="26">
        <f t="shared" si="2"/>
        <v>614945.1672</v>
      </c>
      <c r="N27" s="19" t="s">
        <v>26</v>
      </c>
      <c r="O27" s="19" t="s">
        <v>27</v>
      </c>
    </row>
    <row r="28" s="2" customFormat="1" ht="31" customHeight="1" spans="1:15">
      <c r="A28" s="19">
        <v>21</v>
      </c>
      <c r="B28" s="18" t="s">
        <v>139</v>
      </c>
      <c r="C28" s="20" t="s">
        <v>112</v>
      </c>
      <c r="D28" s="18">
        <v>13</v>
      </c>
      <c r="E28" s="18" t="s">
        <v>25</v>
      </c>
      <c r="F28" s="21">
        <v>2.95</v>
      </c>
      <c r="G28" s="18">
        <v>77.74</v>
      </c>
      <c r="H28" s="18">
        <v>18.31</v>
      </c>
      <c r="I28" s="18">
        <f t="shared" si="0"/>
        <v>59.43</v>
      </c>
      <c r="J28" s="26">
        <v>6979.46</v>
      </c>
      <c r="K28" s="26">
        <f t="shared" si="1"/>
        <v>7328.433</v>
      </c>
      <c r="L28" s="26">
        <v>542583.53</v>
      </c>
      <c r="M28" s="26">
        <f t="shared" si="2"/>
        <v>569712.38142</v>
      </c>
      <c r="N28" s="19" t="s">
        <v>26</v>
      </c>
      <c r="O28" s="19" t="s">
        <v>27</v>
      </c>
    </row>
    <row r="29" s="2" customFormat="1" ht="31" customHeight="1" spans="1:15">
      <c r="A29" s="19">
        <v>22</v>
      </c>
      <c r="B29" s="18" t="s">
        <v>139</v>
      </c>
      <c r="C29" s="20" t="s">
        <v>113</v>
      </c>
      <c r="D29" s="18">
        <v>13</v>
      </c>
      <c r="E29" s="18" t="s">
        <v>25</v>
      </c>
      <c r="F29" s="21">
        <v>2.95</v>
      </c>
      <c r="G29" s="18">
        <v>77.74</v>
      </c>
      <c r="H29" s="18">
        <v>18.31</v>
      </c>
      <c r="I29" s="18">
        <f t="shared" si="0"/>
        <v>59.43</v>
      </c>
      <c r="J29" s="26">
        <v>7588.64</v>
      </c>
      <c r="K29" s="26">
        <f t="shared" si="1"/>
        <v>7968.072</v>
      </c>
      <c r="L29" s="26">
        <v>589940.87</v>
      </c>
      <c r="M29" s="26">
        <f t="shared" si="2"/>
        <v>619437.91728</v>
      </c>
      <c r="N29" s="19" t="s">
        <v>26</v>
      </c>
      <c r="O29" s="19" t="s">
        <v>27</v>
      </c>
    </row>
    <row r="30" s="2" customFormat="1" ht="31" customHeight="1" spans="1:15">
      <c r="A30" s="19">
        <v>23</v>
      </c>
      <c r="B30" s="18" t="s">
        <v>139</v>
      </c>
      <c r="C30" s="20" t="s">
        <v>51</v>
      </c>
      <c r="D30" s="18">
        <v>14</v>
      </c>
      <c r="E30" s="18" t="s">
        <v>25</v>
      </c>
      <c r="F30" s="21">
        <v>2.95</v>
      </c>
      <c r="G30" s="18">
        <v>77.74</v>
      </c>
      <c r="H30" s="18">
        <v>18.31</v>
      </c>
      <c r="I30" s="18">
        <f t="shared" si="0"/>
        <v>59.43</v>
      </c>
      <c r="J30" s="26">
        <v>7004.18</v>
      </c>
      <c r="K30" s="26">
        <f t="shared" si="1"/>
        <v>7354.389</v>
      </c>
      <c r="L30" s="26">
        <v>544504.8</v>
      </c>
      <c r="M30" s="26">
        <f t="shared" si="2"/>
        <v>571730.20086</v>
      </c>
      <c r="N30" s="19" t="s">
        <v>26</v>
      </c>
      <c r="O30" s="19" t="s">
        <v>27</v>
      </c>
    </row>
    <row r="31" s="2" customFormat="1" ht="31" customHeight="1" spans="1:15">
      <c r="A31" s="19">
        <v>24</v>
      </c>
      <c r="B31" s="18" t="s">
        <v>139</v>
      </c>
      <c r="C31" s="20" t="s">
        <v>69</v>
      </c>
      <c r="D31" s="18">
        <v>14</v>
      </c>
      <c r="E31" s="18" t="s">
        <v>25</v>
      </c>
      <c r="F31" s="21">
        <v>2.95</v>
      </c>
      <c r="G31" s="18">
        <v>77.74</v>
      </c>
      <c r="H31" s="18">
        <v>18.31</v>
      </c>
      <c r="I31" s="18">
        <f t="shared" si="0"/>
        <v>59.43</v>
      </c>
      <c r="J31" s="26">
        <v>7616.16</v>
      </c>
      <c r="K31" s="26">
        <f t="shared" si="1"/>
        <v>7996.968</v>
      </c>
      <c r="L31" s="26">
        <v>592080.28</v>
      </c>
      <c r="M31" s="26">
        <f t="shared" si="2"/>
        <v>621684.29232</v>
      </c>
      <c r="N31" s="19" t="s">
        <v>26</v>
      </c>
      <c r="O31" s="19" t="s">
        <v>27</v>
      </c>
    </row>
    <row r="32" s="2" customFormat="1" ht="31" customHeight="1" spans="1:15">
      <c r="A32" s="19">
        <v>25</v>
      </c>
      <c r="B32" s="18" t="s">
        <v>139</v>
      </c>
      <c r="C32" s="20" t="s">
        <v>116</v>
      </c>
      <c r="D32" s="18">
        <v>15</v>
      </c>
      <c r="E32" s="18" t="s">
        <v>25</v>
      </c>
      <c r="F32" s="21">
        <v>2.95</v>
      </c>
      <c r="G32" s="18">
        <v>77.74</v>
      </c>
      <c r="H32" s="18">
        <v>18.31</v>
      </c>
      <c r="I32" s="18">
        <f t="shared" si="0"/>
        <v>59.43</v>
      </c>
      <c r="J32" s="26">
        <v>7643.68</v>
      </c>
      <c r="K32" s="26">
        <f t="shared" si="1"/>
        <v>8025.864</v>
      </c>
      <c r="L32" s="26">
        <v>594219.68</v>
      </c>
      <c r="M32" s="26">
        <f t="shared" si="2"/>
        <v>623930.66736</v>
      </c>
      <c r="N32" s="19" t="s">
        <v>26</v>
      </c>
      <c r="O32" s="19" t="s">
        <v>27</v>
      </c>
    </row>
    <row r="33" s="2" customFormat="1" ht="31" customHeight="1" spans="1:15">
      <c r="A33" s="19">
        <v>26</v>
      </c>
      <c r="B33" s="18" t="s">
        <v>139</v>
      </c>
      <c r="C33" s="20" t="s">
        <v>117</v>
      </c>
      <c r="D33" s="18">
        <v>16</v>
      </c>
      <c r="E33" s="18" t="s">
        <v>25</v>
      </c>
      <c r="F33" s="21">
        <v>2.95</v>
      </c>
      <c r="G33" s="18">
        <v>76.37</v>
      </c>
      <c r="H33" s="18">
        <v>17.99</v>
      </c>
      <c r="I33" s="18">
        <f t="shared" si="0"/>
        <v>58.38</v>
      </c>
      <c r="J33" s="26">
        <v>8195.63</v>
      </c>
      <c r="K33" s="26">
        <f t="shared" si="1"/>
        <v>8605.4115</v>
      </c>
      <c r="L33" s="26">
        <v>625900.11</v>
      </c>
      <c r="M33" s="26">
        <f t="shared" si="2"/>
        <v>657195.276255</v>
      </c>
      <c r="N33" s="19" t="s">
        <v>26</v>
      </c>
      <c r="O33" s="19" t="s">
        <v>27</v>
      </c>
    </row>
    <row r="34" s="2" customFormat="1" ht="31" customHeight="1" spans="1:15">
      <c r="A34" s="19">
        <v>27</v>
      </c>
      <c r="B34" s="18" t="s">
        <v>139</v>
      </c>
      <c r="C34" s="20" t="s">
        <v>130</v>
      </c>
      <c r="D34" s="18">
        <v>16</v>
      </c>
      <c r="E34" s="18" t="s">
        <v>25</v>
      </c>
      <c r="F34" s="21">
        <v>2.95</v>
      </c>
      <c r="G34" s="18">
        <v>77.74</v>
      </c>
      <c r="H34" s="18">
        <v>18.31</v>
      </c>
      <c r="I34" s="18">
        <f t="shared" si="0"/>
        <v>59.43</v>
      </c>
      <c r="J34" s="26">
        <v>7837.32</v>
      </c>
      <c r="K34" s="26">
        <f t="shared" si="1"/>
        <v>8229.186</v>
      </c>
      <c r="L34" s="26">
        <v>609273.22</v>
      </c>
      <c r="M34" s="26">
        <f t="shared" si="2"/>
        <v>639736.91964</v>
      </c>
      <c r="N34" s="19" t="s">
        <v>26</v>
      </c>
      <c r="O34" s="19" t="s">
        <v>27</v>
      </c>
    </row>
    <row r="35" s="2" customFormat="1" ht="31" customHeight="1" spans="1:15">
      <c r="A35" s="19">
        <v>28</v>
      </c>
      <c r="B35" s="18" t="s">
        <v>139</v>
      </c>
      <c r="C35" s="20" t="s">
        <v>118</v>
      </c>
      <c r="D35" s="18">
        <v>16</v>
      </c>
      <c r="E35" s="18" t="s">
        <v>25</v>
      </c>
      <c r="F35" s="21">
        <v>2.95</v>
      </c>
      <c r="G35" s="18">
        <v>77.74</v>
      </c>
      <c r="H35" s="18">
        <v>18.31</v>
      </c>
      <c r="I35" s="18">
        <f t="shared" si="0"/>
        <v>59.43</v>
      </c>
      <c r="J35" s="26">
        <v>7442.6</v>
      </c>
      <c r="K35" s="26">
        <f t="shared" si="1"/>
        <v>7814.73</v>
      </c>
      <c r="L35" s="26">
        <v>578587.72</v>
      </c>
      <c r="M35" s="26">
        <f t="shared" si="2"/>
        <v>607517.1102</v>
      </c>
      <c r="N35" s="19" t="s">
        <v>26</v>
      </c>
      <c r="O35" s="19" t="s">
        <v>27</v>
      </c>
    </row>
    <row r="36" s="2" customFormat="1" ht="31" customHeight="1" spans="1:15">
      <c r="A36" s="19">
        <v>29</v>
      </c>
      <c r="B36" s="18" t="s">
        <v>139</v>
      </c>
      <c r="C36" s="20" t="s">
        <v>120</v>
      </c>
      <c r="D36" s="18">
        <v>17</v>
      </c>
      <c r="E36" s="18" t="s">
        <v>25</v>
      </c>
      <c r="F36" s="21">
        <v>2.95</v>
      </c>
      <c r="G36" s="18">
        <v>77.74</v>
      </c>
      <c r="H36" s="18">
        <v>18.31</v>
      </c>
      <c r="I36" s="18">
        <f t="shared" si="0"/>
        <v>59.43</v>
      </c>
      <c r="J36" s="26">
        <v>7698.72</v>
      </c>
      <c r="K36" s="26">
        <f t="shared" si="1"/>
        <v>8083.656</v>
      </c>
      <c r="L36" s="26">
        <v>598498.49</v>
      </c>
      <c r="M36" s="26">
        <f t="shared" si="2"/>
        <v>628423.41744</v>
      </c>
      <c r="N36" s="19" t="s">
        <v>26</v>
      </c>
      <c r="O36" s="19" t="s">
        <v>27</v>
      </c>
    </row>
    <row r="37" s="2" customFormat="1" ht="31" customHeight="1" spans="1:15">
      <c r="A37" s="19">
        <v>30</v>
      </c>
      <c r="B37" s="18" t="s">
        <v>139</v>
      </c>
      <c r="C37" s="20" t="s">
        <v>121</v>
      </c>
      <c r="D37" s="18">
        <v>18</v>
      </c>
      <c r="E37" s="18" t="s">
        <v>25</v>
      </c>
      <c r="F37" s="21">
        <v>2.95</v>
      </c>
      <c r="G37" s="18">
        <v>76.37</v>
      </c>
      <c r="H37" s="18">
        <v>17.99</v>
      </c>
      <c r="I37" s="18">
        <f t="shared" si="0"/>
        <v>58.38</v>
      </c>
      <c r="J37" s="26">
        <v>7820.94</v>
      </c>
      <c r="K37" s="26">
        <f t="shared" si="1"/>
        <v>8211.987</v>
      </c>
      <c r="L37" s="26">
        <v>597285.07</v>
      </c>
      <c r="M37" s="26">
        <f t="shared" si="2"/>
        <v>627149.44719</v>
      </c>
      <c r="N37" s="19" t="s">
        <v>26</v>
      </c>
      <c r="O37" s="19" t="s">
        <v>27</v>
      </c>
    </row>
    <row r="38" s="2" customFormat="1" ht="31" customHeight="1" spans="1:15">
      <c r="A38" s="19">
        <v>31</v>
      </c>
      <c r="B38" s="18" t="s">
        <v>139</v>
      </c>
      <c r="C38" s="20" t="s">
        <v>37</v>
      </c>
      <c r="D38" s="18">
        <v>18</v>
      </c>
      <c r="E38" s="18" t="s">
        <v>25</v>
      </c>
      <c r="F38" s="21">
        <v>2.95</v>
      </c>
      <c r="G38" s="18">
        <v>77.74</v>
      </c>
      <c r="H38" s="18">
        <v>18.31</v>
      </c>
      <c r="I38" s="18">
        <f t="shared" si="0"/>
        <v>59.43</v>
      </c>
      <c r="J38" s="26">
        <v>7726.24</v>
      </c>
      <c r="K38" s="26">
        <f t="shared" si="1"/>
        <v>8112.552</v>
      </c>
      <c r="L38" s="26">
        <v>600637.9</v>
      </c>
      <c r="M38" s="26">
        <f t="shared" si="2"/>
        <v>630669.79248</v>
      </c>
      <c r="N38" s="19" t="s">
        <v>26</v>
      </c>
      <c r="O38" s="19" t="s">
        <v>27</v>
      </c>
    </row>
    <row r="39" s="2" customFormat="1" ht="31" customHeight="1" spans="1:15">
      <c r="A39" s="19">
        <v>32</v>
      </c>
      <c r="B39" s="18" t="s">
        <v>139</v>
      </c>
      <c r="C39" s="20" t="s">
        <v>123</v>
      </c>
      <c r="D39" s="18">
        <v>19</v>
      </c>
      <c r="E39" s="18" t="s">
        <v>25</v>
      </c>
      <c r="F39" s="21">
        <v>2.95</v>
      </c>
      <c r="G39" s="18">
        <v>77.74</v>
      </c>
      <c r="H39" s="18">
        <v>18.31</v>
      </c>
      <c r="I39" s="18">
        <f t="shared" si="0"/>
        <v>59.43</v>
      </c>
      <c r="J39" s="26">
        <v>7753.76</v>
      </c>
      <c r="K39" s="26">
        <f t="shared" si="1"/>
        <v>8141.448</v>
      </c>
      <c r="L39" s="26">
        <v>602777.3</v>
      </c>
      <c r="M39" s="26">
        <f t="shared" si="2"/>
        <v>632916.16752</v>
      </c>
      <c r="N39" s="19" t="s">
        <v>26</v>
      </c>
      <c r="O39" s="19" t="s">
        <v>27</v>
      </c>
    </row>
    <row r="40" s="2" customFormat="1" ht="31" customHeight="1" spans="1:15">
      <c r="A40" s="19">
        <v>33</v>
      </c>
      <c r="B40" s="18" t="s">
        <v>139</v>
      </c>
      <c r="C40" s="20" t="s">
        <v>124</v>
      </c>
      <c r="D40" s="18">
        <v>21</v>
      </c>
      <c r="E40" s="18" t="s">
        <v>25</v>
      </c>
      <c r="F40" s="21">
        <v>2.95</v>
      </c>
      <c r="G40" s="18">
        <v>77.74</v>
      </c>
      <c r="H40" s="18">
        <v>18.31</v>
      </c>
      <c r="I40" s="18">
        <f t="shared" si="0"/>
        <v>59.43</v>
      </c>
      <c r="J40" s="26">
        <v>7808.8</v>
      </c>
      <c r="K40" s="26">
        <f t="shared" si="1"/>
        <v>8199.24</v>
      </c>
      <c r="L40" s="26">
        <v>607056.11</v>
      </c>
      <c r="M40" s="26">
        <f t="shared" si="2"/>
        <v>637408.9176</v>
      </c>
      <c r="N40" s="19" t="s">
        <v>26</v>
      </c>
      <c r="O40" s="19" t="s">
        <v>27</v>
      </c>
    </row>
    <row r="41" s="2" customFormat="1" ht="31" customHeight="1" spans="1:15">
      <c r="A41" s="19">
        <v>34</v>
      </c>
      <c r="B41" s="18" t="s">
        <v>139</v>
      </c>
      <c r="C41" s="20" t="s">
        <v>125</v>
      </c>
      <c r="D41" s="18">
        <v>22</v>
      </c>
      <c r="E41" s="18" t="s">
        <v>25</v>
      </c>
      <c r="F41" s="21">
        <v>2.95</v>
      </c>
      <c r="G41" s="18">
        <v>77.74</v>
      </c>
      <c r="H41" s="18">
        <v>18.31</v>
      </c>
      <c r="I41" s="18">
        <f t="shared" si="0"/>
        <v>59.43</v>
      </c>
      <c r="J41" s="26">
        <v>7425.89</v>
      </c>
      <c r="K41" s="26">
        <f t="shared" si="1"/>
        <v>7797.1845</v>
      </c>
      <c r="L41" s="26">
        <v>577288.96</v>
      </c>
      <c r="M41" s="26">
        <f t="shared" si="2"/>
        <v>606153.12303</v>
      </c>
      <c r="N41" s="19" t="s">
        <v>26</v>
      </c>
      <c r="O41" s="19" t="s">
        <v>27</v>
      </c>
    </row>
    <row r="42" s="2" customFormat="1" ht="31" customHeight="1" spans="1:15">
      <c r="A42" s="19">
        <v>35</v>
      </c>
      <c r="B42" s="18" t="s">
        <v>139</v>
      </c>
      <c r="C42" s="20" t="s">
        <v>71</v>
      </c>
      <c r="D42" s="18">
        <v>23</v>
      </c>
      <c r="E42" s="18" t="s">
        <v>25</v>
      </c>
      <c r="F42" s="21">
        <v>2.95</v>
      </c>
      <c r="G42" s="18">
        <v>77.74</v>
      </c>
      <c r="H42" s="18">
        <v>18.31</v>
      </c>
      <c r="I42" s="18">
        <f t="shared" si="0"/>
        <v>59.43</v>
      </c>
      <c r="J42" s="26">
        <v>7451.97</v>
      </c>
      <c r="K42" s="26">
        <f t="shared" si="1"/>
        <v>7824.5685</v>
      </c>
      <c r="L42" s="26">
        <v>579316.23</v>
      </c>
      <c r="M42" s="26">
        <f t="shared" si="2"/>
        <v>608281.95519</v>
      </c>
      <c r="N42" s="19" t="s">
        <v>26</v>
      </c>
      <c r="O42" s="19" t="s">
        <v>27</v>
      </c>
    </row>
    <row r="43" s="2" customFormat="1" ht="30" customHeight="1" spans="1:15">
      <c r="A43" s="19">
        <v>36</v>
      </c>
      <c r="B43" s="18" t="s">
        <v>139</v>
      </c>
      <c r="C43" s="20" t="s">
        <v>55</v>
      </c>
      <c r="D43" s="18">
        <v>24</v>
      </c>
      <c r="E43" s="18" t="s">
        <v>25</v>
      </c>
      <c r="F43" s="21">
        <v>2.95</v>
      </c>
      <c r="G43" s="18">
        <v>77.74</v>
      </c>
      <c r="H43" s="18">
        <v>18.31</v>
      </c>
      <c r="I43" s="18">
        <f t="shared" si="0"/>
        <v>59.43</v>
      </c>
      <c r="J43" s="25">
        <v>7887.31</v>
      </c>
      <c r="K43" s="26">
        <f t="shared" si="1"/>
        <v>8281.6755</v>
      </c>
      <c r="L43" s="25">
        <v>613159.59</v>
      </c>
      <c r="M43" s="26">
        <f t="shared" si="2"/>
        <v>643817.45337</v>
      </c>
      <c r="N43" s="19" t="s">
        <v>26</v>
      </c>
      <c r="O43" s="19" t="s">
        <v>27</v>
      </c>
    </row>
    <row r="44" s="3" customFormat="1" ht="28" customHeight="1" spans="1:15">
      <c r="A44" s="22" t="s">
        <v>29</v>
      </c>
      <c r="B44" s="23"/>
      <c r="C44" s="23"/>
      <c r="D44" s="23"/>
      <c r="E44" s="23"/>
      <c r="F44" s="24"/>
      <c r="G44" s="25">
        <f>SUM(G8:G43)</f>
        <v>2787.68</v>
      </c>
      <c r="H44" s="26">
        <f>SUM(H8:H43)</f>
        <v>656.6</v>
      </c>
      <c r="I44" s="25">
        <f>SUM(I8:I43)</f>
        <v>2131.08</v>
      </c>
      <c r="J44" s="26">
        <f>AVERAGE(J8:J43)</f>
        <v>7498.86583333333</v>
      </c>
      <c r="K44" s="25">
        <f>AVERAGE(K8:K43)</f>
        <v>7873.809125</v>
      </c>
      <c r="L44" s="26">
        <f>SUM(L8:L43)</f>
        <v>20903501.52</v>
      </c>
      <c r="M44" s="25">
        <f>SUM(M8:M43)</f>
        <v>21948676.32594</v>
      </c>
      <c r="N44" s="19"/>
      <c r="O44" s="19"/>
    </row>
    <row r="45" s="2" customFormat="1" ht="50" customHeight="1" spans="1:15">
      <c r="A45" s="27" t="s">
        <v>140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3"/>
    </row>
    <row r="46" s="2" customFormat="1" ht="46" customHeight="1" spans="1:15">
      <c r="A46" s="29" t="s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="2" customFormat="1" ht="33" customHeight="1" spans="1:15">
      <c r="A47" s="29" t="s">
        <v>32</v>
      </c>
      <c r="B47" s="29"/>
      <c r="C47" s="29"/>
      <c r="D47" s="29"/>
      <c r="E47" s="29"/>
      <c r="F47" s="29"/>
      <c r="G47" s="29"/>
      <c r="H47" s="29"/>
      <c r="I47" s="29"/>
      <c r="J47" s="29"/>
      <c r="K47" s="39"/>
      <c r="L47" s="39"/>
      <c r="M47" s="44"/>
      <c r="N47" s="29"/>
      <c r="O47" s="14"/>
    </row>
    <row r="48" s="1" customFormat="1" ht="18.75" spans="1:15">
      <c r="A48" s="30"/>
      <c r="B48" s="30"/>
      <c r="C48" s="30"/>
      <c r="D48" s="30"/>
      <c r="E48" s="30"/>
      <c r="F48" s="30"/>
      <c r="G48" s="30"/>
      <c r="H48" s="30"/>
      <c r="I48" s="45"/>
      <c r="J48" s="46"/>
      <c r="K48" s="47"/>
      <c r="L48" s="47"/>
      <c r="M48" s="48"/>
      <c r="N48" s="30"/>
      <c r="O48" s="32"/>
    </row>
    <row r="49" s="1" customFormat="1" ht="18.75" spans="1:15">
      <c r="A49" s="31" t="s">
        <v>33</v>
      </c>
      <c r="B49" s="31"/>
      <c r="C49" s="32"/>
      <c r="D49" s="32"/>
      <c r="E49" s="32"/>
      <c r="F49" s="32"/>
      <c r="G49" s="32"/>
      <c r="H49" s="32"/>
      <c r="I49" s="32"/>
      <c r="J49" s="49"/>
      <c r="K49" s="50"/>
      <c r="L49" s="50"/>
      <c r="M49" s="51"/>
      <c r="N49" s="32"/>
      <c r="O49" s="32"/>
    </row>
    <row r="50" s="1" customFormat="1" ht="18.75" spans="1:15">
      <c r="A50" s="32"/>
      <c r="B50" s="32"/>
      <c r="C50" s="32"/>
      <c r="D50" s="32"/>
      <c r="E50" s="32"/>
      <c r="F50" s="32"/>
      <c r="G50" s="32"/>
      <c r="H50" s="32"/>
      <c r="I50" s="32"/>
      <c r="J50" s="52"/>
      <c r="K50" s="53"/>
      <c r="L50" s="53"/>
      <c r="M50" s="51"/>
      <c r="N50" s="32"/>
      <c r="O50" s="32"/>
    </row>
    <row r="51" s="1" customFormat="1" ht="18.75" spans="1:15">
      <c r="A51" s="31" t="s">
        <v>34</v>
      </c>
      <c r="B51" s="31"/>
      <c r="C51" s="31"/>
      <c r="D51" s="31"/>
      <c r="E51" s="31"/>
      <c r="F51" s="31"/>
      <c r="G51" s="32"/>
      <c r="H51" s="32"/>
      <c r="I51" s="32"/>
      <c r="J51" s="49"/>
      <c r="K51" s="50"/>
      <c r="L51" s="50"/>
      <c r="M51" s="51"/>
      <c r="N51" s="32"/>
      <c r="O51" s="32"/>
    </row>
    <row r="52" s="1" customFormat="1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33"/>
      <c r="L52" s="33"/>
      <c r="M52" s="34"/>
      <c r="N52" s="7"/>
      <c r="O52" s="7"/>
    </row>
  </sheetData>
  <autoFilter ref="A7:O47">
    <extLst/>
  </autoFilter>
  <mergeCells count="11">
    <mergeCell ref="B2:O2"/>
    <mergeCell ref="K4:O4"/>
    <mergeCell ref="K5:O5"/>
    <mergeCell ref="A6:G6"/>
    <mergeCell ref="K6:O6"/>
    <mergeCell ref="A44:F44"/>
    <mergeCell ref="A45:O45"/>
    <mergeCell ref="A46:O46"/>
    <mergeCell ref="A47:N47"/>
    <mergeCell ref="A49:B49"/>
    <mergeCell ref="A51:F51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40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5栋2套上浮 5%</vt:lpstr>
      <vt:lpstr>6栋3套上浮 5%</vt:lpstr>
      <vt:lpstr>9栋17套上浮 5% </vt:lpstr>
      <vt:lpstr>10栋17套上浮 5% </vt:lpstr>
      <vt:lpstr>17栋35套上浮 5% </vt:lpstr>
      <vt:lpstr>18栋53套上浮 5% </vt:lpstr>
      <vt:lpstr>20栋67套上浮 5% </vt:lpstr>
      <vt:lpstr>21栋37套上浮 5%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2025-11-10T01:30:35Z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</Properties>
</file>