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栋 1套下浮5% " sheetId="18" r:id="rId1"/>
  </sheets>
  <definedNames>
    <definedName name="_xlnm._FilterDatabase" localSheetId="0" hidden="1">'1栋 1套下浮5% '!$A$7:$O$14</definedName>
  </definedNames>
  <calcPr calcId="144525"/>
</workbook>
</file>

<file path=xl/sharedStrings.xml><?xml version="1.0" encoding="utf-8"?>
<sst xmlns="http://schemas.openxmlformats.org/spreadsheetml/2006/main" count="33" uniqueCount="33">
  <si>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</si>
  <si>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</si>
  <si>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</si>
  <si>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</si>
  <si>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</si>
  <si>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</si>
  <si>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销售价格备案编号：[2025]095号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</si>
  <si>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</si>
  <si>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</si>
  <si>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</si>
  <si>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</si>
  <si>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</si>
  <si>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</si>
  <si>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</si>
  <si>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</si>
  <si>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</si>
  <si>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</si>
  <si>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</si>
  <si>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</si>
  <si>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</si>
  <si>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</si>
  <si>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</si>
  <si>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</si>
  <si>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1栋</t>
  </si>
  <si>
    <t>二居室</t>
  </si>
  <si>
    <t>现售</t>
  </si>
  <si>
    <t>毛坯</t>
  </si>
  <si>
    <t>本楼栋总面积/均价</t>
  </si>
  <si>
    <r>
      <t>本栋销售住宅共168套，本次申请住宅共1套，销售住宅总建筑面积：82.02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，套内面积：67.85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，分摊面积：14.17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，销售均价：7600元/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（建筑面积）、9187.21元/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</si>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</sst>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仿宋_GB2312"/>
      <charset val="0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shrinkToFit="1"/>
    </xf>
    <xf numFmtId="177" fontId="8" fillId="0" borderId="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pane ySplit="7" topLeftCell="A8" activePane="bottomLeft" state="frozen"/>
      <selection/>
      <selection pane="bottomLeft" activeCell="I13" sqref="I13"/>
    </sheetView>
  </sheetViews>
  <sheetFormatPr defaultColWidth="8.75" defaultRowHeight="14.25"/>
  <cols>
    <col min="1" max="1" width="8.125" style="6" customWidth="1"/>
    <col min="2" max="2" width="10.875" style="6" customWidth="1"/>
    <col min="3" max="5" width="10.75" style="6" customWidth="1"/>
    <col min="6" max="6" width="10.2916666666667" style="6" customWidth="1"/>
    <col min="7" max="7" width="13.675" style="6" customWidth="1"/>
    <col min="8" max="8" width="16.625" style="6" customWidth="1"/>
    <col min="9" max="9" width="13.675" style="6" customWidth="1"/>
    <col min="10" max="10" width="15.25" style="6" customWidth="1"/>
    <col min="11" max="11" width="16.125" style="7" customWidth="1"/>
    <col min="12" max="12" width="18.75" style="8" customWidth="1"/>
    <col min="13" max="13" width="18.75" style="9" customWidth="1"/>
    <col min="14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33"/>
      <c r="L1" s="34"/>
      <c r="M1" s="35"/>
      <c r="N1" s="11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36"/>
      <c r="L2" s="36"/>
      <c r="M2" s="13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37"/>
      <c r="L3" s="38"/>
      <c r="M3" s="39"/>
      <c r="N3" s="12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6"/>
      <c r="I4" s="17"/>
      <c r="J4" s="40" t="s">
        <v>2</v>
      </c>
      <c r="K4" s="41" t="s">
        <v>3</v>
      </c>
      <c r="L4" s="42"/>
      <c r="M4" s="43"/>
      <c r="N4" s="18"/>
      <c r="O4" s="18"/>
    </row>
    <row r="5" s="1" customFormat="1" ht="19" customHeight="1" spans="1:15">
      <c r="A5" s="17"/>
      <c r="B5" s="18"/>
      <c r="C5" s="18"/>
      <c r="D5" s="18"/>
      <c r="E5" s="18"/>
      <c r="F5" s="18"/>
      <c r="G5" s="18"/>
      <c r="H5" s="17"/>
      <c r="I5" s="17"/>
      <c r="J5" s="44" t="s">
        <v>4</v>
      </c>
      <c r="K5" s="45" t="s">
        <v>5</v>
      </c>
      <c r="L5" s="46"/>
      <c r="M5" s="46"/>
      <c r="N5" s="45"/>
      <c r="O5" s="45"/>
    </row>
    <row r="6" s="1" customFormat="1" ht="18.75" spans="1:15">
      <c r="A6" s="19" t="s">
        <v>6</v>
      </c>
      <c r="B6" s="19"/>
      <c r="C6" s="19"/>
      <c r="D6" s="19"/>
      <c r="E6" s="19"/>
      <c r="F6" s="19"/>
      <c r="G6" s="19"/>
      <c r="H6" s="19"/>
      <c r="I6" s="17"/>
      <c r="J6" s="40" t="s">
        <v>7</v>
      </c>
      <c r="K6" s="47">
        <v>45941</v>
      </c>
      <c r="L6" s="48"/>
      <c r="M6" s="48"/>
      <c r="N6" s="47"/>
      <c r="O6" s="47"/>
    </row>
    <row r="7" s="2" customFormat="1" ht="54.95" customHeight="1" spans="1:15">
      <c r="A7" s="20" t="s">
        <v>8</v>
      </c>
      <c r="B7" s="21" t="s">
        <v>9</v>
      </c>
      <c r="C7" s="21" t="s">
        <v>10</v>
      </c>
      <c r="D7" s="21" t="s">
        <v>11</v>
      </c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5" t="s">
        <v>18</v>
      </c>
      <c r="L7" s="49" t="s">
        <v>19</v>
      </c>
      <c r="M7" s="21" t="s">
        <v>20</v>
      </c>
      <c r="N7" s="21" t="s">
        <v>21</v>
      </c>
      <c r="O7" s="21" t="s">
        <v>22</v>
      </c>
    </row>
    <row r="8" s="3" customFormat="1" ht="46" customHeight="1" spans="1:15">
      <c r="A8" s="22">
        <v>1</v>
      </c>
      <c r="B8" s="23" t="s">
        <v>23</v>
      </c>
      <c r="C8" s="22">
        <v>1903</v>
      </c>
      <c r="D8" s="21">
        <v>19</v>
      </c>
      <c r="E8" s="23" t="s">
        <v>24</v>
      </c>
      <c r="F8" s="23">
        <v>2.95</v>
      </c>
      <c r="G8" s="24">
        <v>82.02</v>
      </c>
      <c r="H8" s="25">
        <f>G8-I8</f>
        <v>14.17</v>
      </c>
      <c r="I8" s="25">
        <v>67.85</v>
      </c>
      <c r="J8" s="25">
        <v>8000</v>
      </c>
      <c r="K8" s="25">
        <f>J8*0.95</f>
        <v>7600</v>
      </c>
      <c r="L8" s="25">
        <f>G8*J8</f>
        <v>656160</v>
      </c>
      <c r="M8" s="25">
        <f>G8*K8</f>
        <v>623352</v>
      </c>
      <c r="N8" s="22" t="s">
        <v>25</v>
      </c>
      <c r="O8" s="22" t="s">
        <v>26</v>
      </c>
    </row>
    <row r="9" s="4" customFormat="1" ht="46" customHeight="1" spans="1:15">
      <c r="A9" s="26" t="s">
        <v>27</v>
      </c>
      <c r="B9" s="27"/>
      <c r="C9" s="27"/>
      <c r="D9" s="27"/>
      <c r="E9" s="27"/>
      <c r="F9" s="28"/>
      <c r="G9" s="25">
        <f>SUM(G8:G8)</f>
        <v>82.02</v>
      </c>
      <c r="H9" s="25">
        <f>SUM(H8:H8)</f>
        <v>14.17</v>
      </c>
      <c r="I9" s="25">
        <f>SUM(I8:I8)</f>
        <v>67.85</v>
      </c>
      <c r="J9" s="50">
        <f>J8</f>
        <v>8000</v>
      </c>
      <c r="K9" s="51">
        <f>K8</f>
        <v>7600</v>
      </c>
      <c r="L9" s="25">
        <f>SUM(L8:L8)</f>
        <v>656160</v>
      </c>
      <c r="M9" s="25">
        <f>SUM(M8:M8)</f>
        <v>623352</v>
      </c>
      <c r="N9" s="52"/>
      <c r="O9" s="52"/>
    </row>
    <row r="10" s="5" customFormat="1" ht="56" customHeight="1" spans="1:15">
      <c r="A10" s="29" t="s">
        <v>28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53"/>
    </row>
    <row r="11" s="5" customFormat="1" ht="55" customHeight="1" spans="1:15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54"/>
      <c r="M11" s="55"/>
      <c r="N11" s="56"/>
      <c r="O11" s="31"/>
    </row>
    <row r="12" s="5" customFormat="1" ht="27" customHeight="1" spans="1:15">
      <c r="A12" s="32" t="s">
        <v>30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45"/>
      <c r="M12" s="46"/>
      <c r="N12" s="57"/>
      <c r="O12" s="32"/>
    </row>
    <row r="13" s="5" customFormat="1" ht="30" customHeight="1" spans="1:15">
      <c r="A13" s="18" t="s">
        <v>31</v>
      </c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42"/>
      <c r="M13" s="42"/>
      <c r="N13" s="43"/>
      <c r="O13" s="17"/>
    </row>
    <row r="14" s="5" customFormat="1" ht="30" customHeight="1" spans="1:15">
      <c r="A14" s="18" t="s">
        <v>32</v>
      </c>
      <c r="B14" s="18"/>
      <c r="C14" s="18"/>
      <c r="D14" s="18"/>
      <c r="E14" s="18"/>
      <c r="F14" s="18"/>
      <c r="G14" s="18"/>
      <c r="H14" s="17"/>
      <c r="I14" s="17"/>
      <c r="J14" s="17"/>
      <c r="K14" s="17"/>
      <c r="L14" s="42"/>
      <c r="M14" s="42"/>
      <c r="N14" s="43"/>
      <c r="O14" s="17"/>
    </row>
    <row r="15" s="1" customForma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33"/>
      <c r="L15" s="34"/>
      <c r="M15" s="35"/>
      <c r="N15" s="11"/>
      <c r="O15" s="11"/>
    </row>
    <row r="16" s="1" customForma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33"/>
      <c r="L16" s="34"/>
      <c r="M16" s="35"/>
      <c r="N16" s="11"/>
      <c r="O16" s="11"/>
    </row>
    <row r="17" s="1" customForma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33"/>
      <c r="L17" s="34"/>
      <c r="M17" s="35"/>
      <c r="N17" s="11"/>
      <c r="O17" s="11"/>
    </row>
    <row r="18" s="1" customFormat="1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33"/>
      <c r="L18" s="34"/>
      <c r="M18" s="35"/>
      <c r="N18" s="11"/>
      <c r="O18" s="11"/>
    </row>
    <row r="19" s="1" customFormat="1" spans="1: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33"/>
      <c r="L19" s="34"/>
      <c r="M19" s="35"/>
      <c r="N19" s="11"/>
      <c r="O19" s="11"/>
    </row>
    <row r="20" s="1" customFormat="1" spans="1: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33"/>
      <c r="L20" s="34"/>
      <c r="M20" s="35"/>
      <c r="N20" s="11"/>
      <c r="O20" s="11"/>
    </row>
  </sheetData>
  <autoFilter ref="A7:O14">
    <extLst/>
  </autoFilter>
  <mergeCells count="11">
    <mergeCell ref="B2:O2"/>
    <mergeCell ref="K4:O4"/>
    <mergeCell ref="K5:O5"/>
    <mergeCell ref="A6:H6"/>
    <mergeCell ref="K6:O6"/>
    <mergeCell ref="A9:F9"/>
    <mergeCell ref="A10:O10"/>
    <mergeCell ref="A11:O11"/>
    <mergeCell ref="A12:O12"/>
    <mergeCell ref="A13:B13"/>
    <mergeCell ref="A14:F14"/>
  </mergeCells>
  <pageMargins left="0.75" right="0.75" top="0.550694444444444" bottom="0.590277777777778" header="0.432638888888889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1栋 1套下浮5%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2025-11-06T08:55:14Z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</Properties>
</file>