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栋 2套下浮3% " sheetId="18" r:id="rId1"/>
    <sheet name="4栋 1套下浮3% " sheetId="19" r:id="rId2"/>
  </sheets>
  <definedNames>
    <definedName name="_xlnm._FilterDatabase" localSheetId="0" hidden="1">'1栋 2套下浮3% '!$A$7:$P$16</definedName>
    <definedName name="_xlnm._FilterDatabase" localSheetId="1" hidden="1">'4栋 1套下浮3% '!$A$7:$P$15</definedName>
  </definedNames>
  <calcPr calcId="144525"/>
</workbook>
</file>

<file path=xl/sharedStrings.xml><?xml version="1.0" encoding="utf-8"?>
<sst xmlns="http://schemas.openxmlformats.org/spreadsheetml/2006/main" count="73" uniqueCount="38">
  <si>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</si>
  <si>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</si>
  <si>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</si>
  <si>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</si>
  <si>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</si>
  <si>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</si>
  <si>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销售价格备案编号：[2025]078号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</si>
  <si>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</si>
  <si>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</si>
  <si>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</si>
  <si>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</si>
  <si>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</si>
  <si>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</si>
  <si>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</si>
  <si>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</si>
  <si>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</si>
  <si>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</si>
  <si>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</si>
  <si>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</si>
  <si>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</si>
  <si>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</si>
  <si>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</si>
  <si>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</si>
  <si>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</si>
  <si>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</si>
  <si>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三居室</t>
  </si>
  <si>
    <t>现售</t>
  </si>
  <si>
    <t>毛坯</t>
  </si>
  <si>
    <t>二居室</t>
  </si>
  <si>
    <t>本楼栋总面积/均价</t>
  </si>
  <si>
    <r>
      <t>本栋销售住宅共168套，本次申请住宅共2套，销售住宅总建筑面积：177.14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，套内面积：146.54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，分摊面积：30.6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9732.18元/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</si>
  <si>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</si>
  <si>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</si>
  <si>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</si>
  <si>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</si>
  <si>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</si>
  <si>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4-2503</t>
  </si>
  <si>
    <r>
      <t>本栋销售住宅共168套，本次申请住宅共1套，销售住宅总建筑面积：84.05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，套内面积：69.13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，分摊面积：14.92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9788.61元/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</si>
</sst>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3" xfId="49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pane ySplit="7" topLeftCell="A8" activePane="bottomLeft" state="frozen"/>
      <selection/>
      <selection pane="bottomLeft" activeCell="J15" sqref="J15"/>
    </sheetView>
  </sheetViews>
  <sheetFormatPr defaultColWidth="8.75" defaultRowHeight="14.25"/>
  <cols>
    <col min="1" max="1" width="9.85" style="6" customWidth="1"/>
    <col min="2" max="2" width="12.7916666666667" style="6" customWidth="1"/>
    <col min="3" max="3" width="14.375" style="6" customWidth="1"/>
    <col min="4" max="4" width="11.475" style="6" customWidth="1"/>
    <col min="5" max="5" width="12" style="6" customWidth="1"/>
    <col min="6" max="6" width="10.2916666666667" style="6" customWidth="1"/>
    <col min="7" max="10" width="13.675" style="6" customWidth="1"/>
    <col min="11" max="11" width="14.625" style="6" customWidth="1"/>
    <col min="12" max="12" width="12.625" style="7" customWidth="1"/>
    <col min="13" max="13" width="18.125" style="8" customWidth="1"/>
    <col min="14" max="14" width="17.75" style="9" customWidth="1"/>
    <col min="15" max="16" width="13.5" style="6" customWidth="1"/>
    <col min="17" max="17" width="12.625" style="10"/>
    <col min="18" max="16384" width="8.75" style="10"/>
  </cols>
  <sheetData>
    <row r="1" s="1" customFormat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4"/>
      <c r="M1" s="35"/>
      <c r="N1" s="36"/>
      <c r="O1" s="11"/>
      <c r="P1" s="11"/>
    </row>
    <row r="2" s="1" customFormat="1" ht="22.5" spans="1:16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37"/>
      <c r="M2" s="37"/>
      <c r="N2" s="13"/>
      <c r="O2" s="13"/>
      <c r="P2" s="13"/>
    </row>
    <row r="3" s="1" customFormat="1" ht="22.5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38"/>
      <c r="M3" s="39"/>
      <c r="N3" s="40"/>
      <c r="O3" s="12"/>
      <c r="P3" s="12"/>
    </row>
    <row r="4" s="1" customFormat="1" ht="18.75" spans="1:16">
      <c r="A4" s="14" t="s">
        <v>1</v>
      </c>
      <c r="B4" s="14"/>
      <c r="C4" s="14"/>
      <c r="D4" s="14"/>
      <c r="E4" s="14"/>
      <c r="F4" s="15"/>
      <c r="G4" s="15"/>
      <c r="H4" s="15"/>
      <c r="I4" s="41"/>
      <c r="J4" s="16"/>
      <c r="K4" s="42" t="s">
        <v>2</v>
      </c>
      <c r="L4" s="43" t="s">
        <v>3</v>
      </c>
      <c r="M4" s="44"/>
      <c r="N4" s="45"/>
      <c r="O4" s="17"/>
      <c r="P4" s="17"/>
    </row>
    <row r="5" s="1" customFormat="1" ht="19" customHeight="1" spans="1:16">
      <c r="A5" s="16"/>
      <c r="B5" s="17"/>
      <c r="C5" s="17"/>
      <c r="D5" s="17"/>
      <c r="E5" s="17"/>
      <c r="F5" s="17"/>
      <c r="G5" s="17"/>
      <c r="H5" s="17"/>
      <c r="I5" s="16"/>
      <c r="J5" s="16"/>
      <c r="K5" s="46" t="s">
        <v>4</v>
      </c>
      <c r="L5" s="47" t="s">
        <v>5</v>
      </c>
      <c r="M5" s="48"/>
      <c r="N5" s="48"/>
      <c r="O5" s="47"/>
      <c r="P5" s="47"/>
    </row>
    <row r="6" s="1" customFormat="1" ht="18.75" spans="1:16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6"/>
      <c r="K6" s="42" t="s">
        <v>7</v>
      </c>
      <c r="L6" s="49">
        <v>45887</v>
      </c>
      <c r="M6" s="50"/>
      <c r="N6" s="50"/>
      <c r="O6" s="49"/>
      <c r="P6" s="49"/>
    </row>
    <row r="7" s="2" customFormat="1" ht="59" customHeight="1" spans="1:16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0" t="s">
        <v>16</v>
      </c>
      <c r="J7" s="20" t="s">
        <v>17</v>
      </c>
      <c r="K7" s="20" t="s">
        <v>18</v>
      </c>
      <c r="L7" s="23" t="s">
        <v>19</v>
      </c>
      <c r="M7" s="51" t="s">
        <v>20</v>
      </c>
      <c r="N7" s="20" t="s">
        <v>21</v>
      </c>
      <c r="O7" s="20" t="s">
        <v>22</v>
      </c>
      <c r="P7" s="20" t="s">
        <v>23</v>
      </c>
    </row>
    <row r="8" s="3" customFormat="1" ht="46" customHeight="1" spans="1:16">
      <c r="A8" s="21">
        <v>1</v>
      </c>
      <c r="B8" s="22" t="s">
        <v>24</v>
      </c>
      <c r="C8" s="21">
        <v>2302</v>
      </c>
      <c r="D8" s="20">
        <v>23</v>
      </c>
      <c r="E8" s="22" t="s">
        <v>25</v>
      </c>
      <c r="F8" s="22">
        <v>2.95</v>
      </c>
      <c r="G8" s="23">
        <v>95.09</v>
      </c>
      <c r="H8" s="24">
        <v>95.12</v>
      </c>
      <c r="I8" s="23">
        <f>H8-J8</f>
        <v>16.43</v>
      </c>
      <c r="J8" s="23">
        <v>78.69</v>
      </c>
      <c r="K8" s="23">
        <v>8300</v>
      </c>
      <c r="L8" s="23">
        <f>K8*0.97</f>
        <v>8051</v>
      </c>
      <c r="M8" s="23">
        <f>G8*K8</f>
        <v>789247</v>
      </c>
      <c r="N8" s="23">
        <f>L8*H8</f>
        <v>765811.12</v>
      </c>
      <c r="O8" s="21" t="s">
        <v>26</v>
      </c>
      <c r="P8" s="21" t="s">
        <v>27</v>
      </c>
    </row>
    <row r="9" s="3" customFormat="1" ht="46" customHeight="1" spans="1:16">
      <c r="A9" s="21">
        <v>2</v>
      </c>
      <c r="B9" s="22" t="s">
        <v>24</v>
      </c>
      <c r="C9" s="21">
        <v>2603</v>
      </c>
      <c r="D9" s="20">
        <v>26</v>
      </c>
      <c r="E9" s="22" t="s">
        <v>28</v>
      </c>
      <c r="F9" s="22">
        <v>2.95</v>
      </c>
      <c r="G9" s="23">
        <v>81.7</v>
      </c>
      <c r="H9" s="24">
        <v>82.02</v>
      </c>
      <c r="I9" s="23">
        <f>H9-J9</f>
        <v>14.17</v>
      </c>
      <c r="J9" s="23">
        <v>67.85</v>
      </c>
      <c r="K9" s="23">
        <v>8300</v>
      </c>
      <c r="L9" s="23">
        <f>K9*0.97</f>
        <v>8051</v>
      </c>
      <c r="M9" s="23">
        <f>G9*K9</f>
        <v>678110</v>
      </c>
      <c r="N9" s="23">
        <f>H9*L9</f>
        <v>660343.02</v>
      </c>
      <c r="O9" s="21" t="s">
        <v>26</v>
      </c>
      <c r="P9" s="21" t="s">
        <v>27</v>
      </c>
    </row>
    <row r="10" s="4" customFormat="1" ht="46" customHeight="1" spans="1:16">
      <c r="A10" s="25"/>
      <c r="B10" s="26" t="s">
        <v>29</v>
      </c>
      <c r="C10" s="27"/>
      <c r="D10" s="27"/>
      <c r="E10" s="27"/>
      <c r="F10" s="28"/>
      <c r="G10" s="29">
        <f>SUM(G8:G9)</f>
        <v>176.79</v>
      </c>
      <c r="H10" s="23">
        <f>SUM(H8:H9)</f>
        <v>177.14</v>
      </c>
      <c r="I10" s="23">
        <f>SUM(I8:I9)</f>
        <v>30.6</v>
      </c>
      <c r="J10" s="23">
        <f>SUM(J8:J9)</f>
        <v>146.54</v>
      </c>
      <c r="K10" s="52">
        <f>K9</f>
        <v>8300</v>
      </c>
      <c r="L10" s="53">
        <f>L9</f>
        <v>8051</v>
      </c>
      <c r="M10" s="23">
        <f>SUM(M8:M9)</f>
        <v>1467357</v>
      </c>
      <c r="N10" s="23">
        <f>SUM(N8:N9)</f>
        <v>1426154.14</v>
      </c>
      <c r="O10" s="54"/>
      <c r="P10" s="54"/>
    </row>
    <row r="11" s="5" customFormat="1" ht="56" customHeight="1" spans="1:16">
      <c r="A11" s="61" t="s">
        <v>30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="5" customFormat="1" ht="55" customHeight="1" spans="1:16">
      <c r="A12" s="32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56"/>
      <c r="N12" s="57"/>
      <c r="O12" s="58"/>
      <c r="P12" s="32"/>
    </row>
    <row r="13" s="5" customFormat="1" ht="27" customHeight="1" spans="1:16">
      <c r="A13" s="33" t="s">
        <v>32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7"/>
      <c r="N13" s="48"/>
      <c r="O13" s="59"/>
      <c r="P13" s="33"/>
    </row>
    <row r="14" s="5" customFormat="1" ht="30" customHeight="1" spans="1:16">
      <c r="A14" s="17" t="s">
        <v>33</v>
      </c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4"/>
      <c r="N14" s="44"/>
      <c r="O14" s="45"/>
      <c r="P14" s="16"/>
    </row>
    <row r="15" s="5" customFormat="1" ht="30" customHeight="1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60"/>
      <c r="N15" s="44"/>
      <c r="O15" s="45"/>
      <c r="P15" s="16"/>
    </row>
    <row r="16" s="5" customFormat="1" ht="30" customHeight="1" spans="1:16">
      <c r="A16" s="17" t="s">
        <v>34</v>
      </c>
      <c r="B16" s="17"/>
      <c r="C16" s="17"/>
      <c r="D16" s="17"/>
      <c r="E16" s="17"/>
      <c r="F16" s="17"/>
      <c r="G16" s="17"/>
      <c r="H16" s="17"/>
      <c r="I16" s="16"/>
      <c r="K16" s="16"/>
      <c r="L16" s="16"/>
      <c r="M16" s="44"/>
      <c r="N16" s="44"/>
      <c r="O16" s="45"/>
      <c r="P16" s="16"/>
    </row>
    <row r="17" s="1" customForma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4"/>
      <c r="M17" s="35"/>
      <c r="N17" s="36"/>
      <c r="O17" s="11"/>
      <c r="P17" s="11"/>
    </row>
  </sheetData>
  <autoFilter ref="A7:P16">
    <extLst/>
  </autoFilter>
  <mergeCells count="11">
    <mergeCell ref="B2:P2"/>
    <mergeCell ref="L4:P4"/>
    <mergeCell ref="L5:P5"/>
    <mergeCell ref="A6:I6"/>
    <mergeCell ref="L6:P6"/>
    <mergeCell ref="B10:F10"/>
    <mergeCell ref="A11:P11"/>
    <mergeCell ref="A12:P12"/>
    <mergeCell ref="A13:P13"/>
    <mergeCell ref="A14:B14"/>
    <mergeCell ref="A16:F16"/>
  </mergeCells>
  <pageMargins left="0.75" right="0.75" top="0.550694444444444" bottom="0.590277777777778" header="0.432638888888889" footer="0.5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workbookViewId="0">
      <pane ySplit="7" topLeftCell="A8" activePane="bottomLeft" state="frozen"/>
      <selection/>
      <selection pane="bottomLeft" activeCell="I14" sqref="I14"/>
    </sheetView>
  </sheetViews>
  <sheetFormatPr defaultColWidth="8.75" defaultRowHeight="14.25"/>
  <cols>
    <col min="1" max="1" width="9.85" style="6" customWidth="1"/>
    <col min="2" max="2" width="12.7916666666667" style="6" customWidth="1"/>
    <col min="3" max="3" width="14.375" style="6" customWidth="1"/>
    <col min="4" max="4" width="11.475" style="6" customWidth="1"/>
    <col min="5" max="5" width="11.5" style="6" customWidth="1"/>
    <col min="6" max="6" width="10.2916666666667" style="6" customWidth="1"/>
    <col min="7" max="10" width="13.675" style="6" customWidth="1"/>
    <col min="11" max="11" width="14.625" style="6" customWidth="1"/>
    <col min="12" max="12" width="14.375" style="7" customWidth="1"/>
    <col min="13" max="13" width="16.75" style="8" customWidth="1"/>
    <col min="14" max="14" width="17.125" style="9" customWidth="1"/>
    <col min="15" max="16" width="13.5" style="6" customWidth="1"/>
    <col min="17" max="17" width="12.625" style="10"/>
    <col min="18" max="16384" width="8.75" style="10"/>
  </cols>
  <sheetData>
    <row r="1" s="1" customFormat="1" spans="1:16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34"/>
      <c r="M1" s="35"/>
      <c r="N1" s="36"/>
      <c r="O1" s="11"/>
      <c r="P1" s="11"/>
    </row>
    <row r="2" s="1" customFormat="1" ht="22.5" spans="1:16">
      <c r="A2" s="12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37"/>
      <c r="M2" s="37"/>
      <c r="N2" s="13"/>
      <c r="O2" s="13"/>
      <c r="P2" s="13"/>
    </row>
    <row r="3" s="1" customFormat="1" ht="22.5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38"/>
      <c r="M3" s="39"/>
      <c r="N3" s="40"/>
      <c r="O3" s="12"/>
      <c r="P3" s="12"/>
    </row>
    <row r="4" s="1" customFormat="1" ht="18.75" spans="1:16">
      <c r="A4" s="14" t="s">
        <v>1</v>
      </c>
      <c r="B4" s="14"/>
      <c r="C4" s="14"/>
      <c r="D4" s="14"/>
      <c r="E4" s="14"/>
      <c r="F4" s="15"/>
      <c r="G4" s="15"/>
      <c r="H4" s="15"/>
      <c r="I4" s="41"/>
      <c r="J4" s="16"/>
      <c r="K4" s="42" t="s">
        <v>2</v>
      </c>
      <c r="L4" s="43" t="s">
        <v>3</v>
      </c>
      <c r="M4" s="44"/>
      <c r="N4" s="45"/>
      <c r="O4" s="17"/>
      <c r="P4" s="17"/>
    </row>
    <row r="5" s="1" customFormat="1" ht="19" customHeight="1" spans="1:16">
      <c r="A5" s="16"/>
      <c r="B5" s="17"/>
      <c r="C5" s="17"/>
      <c r="D5" s="17"/>
      <c r="E5" s="17"/>
      <c r="F5" s="17"/>
      <c r="G5" s="17"/>
      <c r="H5" s="17"/>
      <c r="I5" s="16"/>
      <c r="J5" s="16"/>
      <c r="K5" s="46" t="s">
        <v>4</v>
      </c>
      <c r="L5" s="47" t="s">
        <v>5</v>
      </c>
      <c r="M5" s="48"/>
      <c r="N5" s="48"/>
      <c r="O5" s="47"/>
      <c r="P5" s="47"/>
    </row>
    <row r="6" s="1" customFormat="1" ht="18.75" spans="1:16">
      <c r="A6" s="18" t="s">
        <v>6</v>
      </c>
      <c r="B6" s="18"/>
      <c r="C6" s="18"/>
      <c r="D6" s="18"/>
      <c r="E6" s="18"/>
      <c r="F6" s="18"/>
      <c r="G6" s="18"/>
      <c r="H6" s="18"/>
      <c r="I6" s="18"/>
      <c r="J6" s="16"/>
      <c r="K6" s="42" t="s">
        <v>7</v>
      </c>
      <c r="L6" s="49">
        <v>45887</v>
      </c>
      <c r="M6" s="50"/>
      <c r="N6" s="50"/>
      <c r="O6" s="49"/>
      <c r="P6" s="49"/>
    </row>
    <row r="7" s="2" customFormat="1" ht="54.95" customHeight="1" spans="1:16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0" t="s">
        <v>16</v>
      </c>
      <c r="J7" s="20" t="s">
        <v>17</v>
      </c>
      <c r="K7" s="20" t="s">
        <v>18</v>
      </c>
      <c r="L7" s="23" t="s">
        <v>19</v>
      </c>
      <c r="M7" s="51" t="s">
        <v>20</v>
      </c>
      <c r="N7" s="20" t="s">
        <v>21</v>
      </c>
      <c r="O7" s="20" t="s">
        <v>22</v>
      </c>
      <c r="P7" s="20" t="s">
        <v>23</v>
      </c>
    </row>
    <row r="8" s="3" customFormat="1" ht="46" customHeight="1" spans="1:16">
      <c r="A8" s="21">
        <v>1</v>
      </c>
      <c r="B8" s="22" t="s">
        <v>35</v>
      </c>
      <c r="C8" s="21" t="s">
        <v>36</v>
      </c>
      <c r="D8" s="20">
        <v>25</v>
      </c>
      <c r="E8" s="22" t="s">
        <v>28</v>
      </c>
      <c r="F8" s="22">
        <v>2.95</v>
      </c>
      <c r="G8" s="23">
        <v>84.04</v>
      </c>
      <c r="H8" s="24">
        <v>84.05</v>
      </c>
      <c r="I8" s="23">
        <f>H8-J8</f>
        <v>14.92</v>
      </c>
      <c r="J8" s="23">
        <v>69.13</v>
      </c>
      <c r="K8" s="23">
        <v>8300</v>
      </c>
      <c r="L8" s="23">
        <f>K8*0.97</f>
        <v>8051</v>
      </c>
      <c r="M8" s="23">
        <f>G8*K8</f>
        <v>697532</v>
      </c>
      <c r="N8" s="23">
        <f>H8*L8</f>
        <v>676686.55</v>
      </c>
      <c r="O8" s="21" t="s">
        <v>26</v>
      </c>
      <c r="P8" s="21" t="s">
        <v>27</v>
      </c>
    </row>
    <row r="9" s="4" customFormat="1" ht="46" customHeight="1" spans="1:16">
      <c r="A9" s="25"/>
      <c r="B9" s="26" t="s">
        <v>29</v>
      </c>
      <c r="C9" s="27"/>
      <c r="D9" s="27"/>
      <c r="E9" s="27"/>
      <c r="F9" s="28"/>
      <c r="G9" s="29">
        <f t="shared" ref="G9:J9" si="0">SUM(G8:G8)</f>
        <v>84.04</v>
      </c>
      <c r="H9" s="23">
        <f t="shared" si="0"/>
        <v>84.05</v>
      </c>
      <c r="I9" s="23">
        <f t="shared" si="0"/>
        <v>14.92</v>
      </c>
      <c r="J9" s="23">
        <f t="shared" si="0"/>
        <v>69.13</v>
      </c>
      <c r="K9" s="52">
        <f>K8</f>
        <v>8300</v>
      </c>
      <c r="L9" s="53">
        <f>L8</f>
        <v>8051</v>
      </c>
      <c r="M9" s="23">
        <f>SUM(M8:M8)</f>
        <v>697532</v>
      </c>
      <c r="N9" s="23">
        <f>SUM(N8:N8)</f>
        <v>676686.55</v>
      </c>
      <c r="O9" s="54"/>
      <c r="P9" s="54"/>
    </row>
    <row r="10" s="5" customFormat="1" ht="56" customHeight="1" spans="1:16">
      <c r="A10" s="30" t="s">
        <v>37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55"/>
    </row>
    <row r="11" s="5" customFormat="1" ht="55" customHeight="1" spans="1:16">
      <c r="A11" s="32" t="s">
        <v>31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56"/>
      <c r="N11" s="57"/>
      <c r="O11" s="58"/>
      <c r="P11" s="32"/>
    </row>
    <row r="12" s="5" customFormat="1" ht="27" customHeight="1" spans="1:16">
      <c r="A12" s="33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7"/>
      <c r="N12" s="48"/>
      <c r="O12" s="59"/>
      <c r="P12" s="33"/>
    </row>
    <row r="13" s="5" customFormat="1" ht="30" customHeight="1" spans="1:16">
      <c r="A13" s="17" t="s">
        <v>33</v>
      </c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4"/>
      <c r="N13" s="44"/>
      <c r="O13" s="45"/>
      <c r="P13" s="16"/>
    </row>
    <row r="14" s="5" customFormat="1" ht="30" customHeight="1" spans="1:1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60"/>
      <c r="N14" s="44"/>
      <c r="O14" s="45"/>
      <c r="P14" s="16"/>
    </row>
    <row r="15" s="5" customFormat="1" ht="30" customHeight="1" spans="1:16">
      <c r="A15" s="17" t="s">
        <v>34</v>
      </c>
      <c r="B15" s="17"/>
      <c r="C15" s="17"/>
      <c r="D15" s="17"/>
      <c r="E15" s="17"/>
      <c r="F15" s="17"/>
      <c r="G15" s="17"/>
      <c r="H15" s="17"/>
      <c r="I15" s="16"/>
      <c r="J15" s="16"/>
      <c r="K15" s="16"/>
      <c r="L15" s="16"/>
      <c r="M15" s="44"/>
      <c r="N15" s="44"/>
      <c r="O15" s="45"/>
      <c r="P15" s="16"/>
    </row>
    <row r="16" s="1" customFormat="1" spans="1:16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34"/>
      <c r="M16" s="35"/>
      <c r="N16" s="36"/>
      <c r="O16" s="11"/>
      <c r="P16" s="11"/>
    </row>
    <row r="17" s="1" customFormat="1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4"/>
      <c r="M17" s="35"/>
      <c r="N17" s="36"/>
      <c r="O17" s="11"/>
      <c r="P17" s="11"/>
    </row>
    <row r="18" s="1" customFormat="1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34"/>
      <c r="M18" s="35"/>
      <c r="N18" s="36"/>
      <c r="O18" s="11"/>
      <c r="P18" s="11"/>
    </row>
    <row r="19" s="1" customFormat="1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4"/>
      <c r="M19" s="35"/>
      <c r="N19" s="36"/>
      <c r="O19" s="11"/>
      <c r="P19" s="11"/>
    </row>
    <row r="20" s="1" customFormat="1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34"/>
      <c r="M20" s="35"/>
      <c r="N20" s="36"/>
      <c r="O20" s="11"/>
      <c r="P20" s="11"/>
    </row>
    <row r="21" s="1" customFormat="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34"/>
      <c r="M21" s="35"/>
      <c r="N21" s="36"/>
      <c r="O21" s="11"/>
      <c r="P21" s="11"/>
    </row>
    <row r="22" s="1" customFormat="1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34"/>
      <c r="M22" s="35"/>
      <c r="N22" s="36"/>
      <c r="O22" s="11"/>
      <c r="P22" s="11"/>
    </row>
  </sheetData>
  <autoFilter ref="A7:P15">
    <extLst/>
  </autoFilter>
  <mergeCells count="11">
    <mergeCell ref="B2:P2"/>
    <mergeCell ref="L4:P4"/>
    <mergeCell ref="L5:P5"/>
    <mergeCell ref="A6:I6"/>
    <mergeCell ref="L6:P6"/>
    <mergeCell ref="B9:F9"/>
    <mergeCell ref="A10:P10"/>
    <mergeCell ref="A11:P11"/>
    <mergeCell ref="A12:P12"/>
    <mergeCell ref="A13:B13"/>
    <mergeCell ref="A15:F15"/>
  </mergeCells>
  <pageMargins left="0.75" right="0.75" top="0.550694444444444" bottom="0.590277777777778" header="0.432638888888889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1栋 2套下浮3% </vt:lpstr>
      <vt:lpstr>4栋 1套下浮3%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2025-09-04T07:17:05Z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