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/>
  </bookViews>
  <sheets>
    <sheet name="21栋 1套下浮 6%" sheetId="21" r:id="rId1"/>
  </sheets>
  <definedNames>
    <definedName name="_xlnm._FilterDatabase" localSheetId="0" hidden="1">'21栋 1套下浮 6%'!$A$7:$N$10</definedName>
    <definedName name="_xlnm.Print_Area" localSheetId="0">'21栋 1套下浮 6%'!$A$1:$O$16</definedName>
    <definedName name="_xlnm.Print_Titles" localSheetId="0">'21栋 1套下浮 6%'!$7:$7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<sst xmlns="http://schemas.openxmlformats.org/spreadsheetml/2006/main" count="34" uniqueCount="34">
  <si>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</si>
  <si>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</si>
  <si>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</si>
  <si>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</si>
  <si>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</si>
  <si>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</si>
  <si>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销售价格备案编号：[2025]039号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</si>
  <si>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</si>
  <si>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</si>
  <si>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</si>
  <si>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</si>
  <si>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</si>
  <si>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</si>
  <si>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</si>
  <si>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</si>
  <si>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</si>
  <si>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</si>
  <si>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</si>
  <si>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</si>
  <si>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</si>
  <si>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</si>
  <si>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</si>
  <si>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</si>
  <si>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</si>
  <si>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808房</t>
  </si>
  <si>
    <t>一居室</t>
  </si>
  <si>
    <t>现售</t>
  </si>
  <si>
    <t>毛坯</t>
  </si>
  <si>
    <t>本楼栋总面积/均价</t>
  </si>
  <si>
    <r>
      <t>本栋销售住宅共180套，本次申请住宅共1套，销售住宅总建筑面积：55.91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，套内面积：42.74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，分摊面积：13.17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，销售均价：7375.84元/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（建筑面积）、9648.65元/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</si>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</sst>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2" xfId="4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zoomScale="115" zoomScaleNormal="115" workbookViewId="0">
      <pane ySplit="7" topLeftCell="A8" activePane="bottomLeft" state="frozen"/>
      <selection/>
      <selection pane="bottomLeft" activeCell="J14" sqref="J14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7.75" style="5" customWidth="1"/>
  </cols>
  <sheetData>
    <row r="1" s="1" customFormat="1" spans="1:15">
      <c r="A1" s="8"/>
      <c r="B1" s="8"/>
      <c r="C1" s="8"/>
      <c r="D1" s="8"/>
      <c r="E1" s="8"/>
      <c r="F1" s="8"/>
      <c r="G1" s="8"/>
      <c r="H1" s="8"/>
      <c r="I1" s="8"/>
      <c r="J1" s="8"/>
      <c r="K1" s="29"/>
      <c r="L1" s="29"/>
      <c r="M1" s="30"/>
      <c r="N1" s="8"/>
      <c r="O1" s="8"/>
    </row>
    <row r="2" s="1" customFormat="1" ht="25" customHeight="1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1"/>
      <c r="L2" s="31"/>
      <c r="M2" s="32"/>
      <c r="N2" s="9"/>
      <c r="O2" s="9"/>
    </row>
    <row r="3" s="1" customFormat="1" spans="1:15">
      <c r="A3" s="8"/>
      <c r="B3" s="8"/>
      <c r="C3" s="8"/>
      <c r="D3" s="8"/>
      <c r="E3" s="8"/>
      <c r="F3" s="8"/>
      <c r="G3" s="8"/>
      <c r="H3" s="8"/>
      <c r="I3" s="8"/>
      <c r="J3" s="8"/>
      <c r="K3" s="29"/>
      <c r="L3" s="29"/>
      <c r="M3" s="30"/>
      <c r="N3" s="8"/>
      <c r="O3" s="8"/>
    </row>
    <row r="4" s="2" customFormat="1" ht="22" customHeight="1" spans="1:15">
      <c r="A4" s="10" t="s">
        <v>1</v>
      </c>
      <c r="B4" s="10"/>
      <c r="C4" s="10"/>
      <c r="D4" s="10"/>
      <c r="E4" s="10"/>
      <c r="F4" s="10"/>
      <c r="G4" s="10"/>
      <c r="H4" s="10"/>
      <c r="I4" s="11"/>
      <c r="J4" s="12" t="s">
        <v>2</v>
      </c>
      <c r="K4" s="33" t="s">
        <v>3</v>
      </c>
      <c r="L4" s="33"/>
      <c r="M4" s="34"/>
      <c r="N4" s="12"/>
      <c r="O4" s="12"/>
    </row>
    <row r="5" s="2" customFormat="1" ht="22" customHeight="1" spans="1:15">
      <c r="A5" s="11"/>
      <c r="B5" s="12"/>
      <c r="C5" s="12"/>
      <c r="D5" s="12"/>
      <c r="E5" s="12"/>
      <c r="F5" s="12"/>
      <c r="G5" s="12"/>
      <c r="H5" s="11"/>
      <c r="I5" s="11"/>
      <c r="J5" s="11" t="s">
        <v>4</v>
      </c>
      <c r="K5" s="35" t="s">
        <v>5</v>
      </c>
      <c r="L5" s="35"/>
      <c r="M5" s="35"/>
      <c r="N5" s="35"/>
      <c r="O5" s="35"/>
    </row>
    <row r="6" s="2" customFormat="1" ht="22" customHeight="1" spans="1:15">
      <c r="A6" s="13" t="s">
        <v>6</v>
      </c>
      <c r="B6" s="13"/>
      <c r="C6" s="13"/>
      <c r="D6" s="13"/>
      <c r="E6" s="13"/>
      <c r="F6" s="13"/>
      <c r="G6" s="13"/>
      <c r="H6" s="12"/>
      <c r="I6" s="11"/>
      <c r="J6" s="12" t="s">
        <v>7</v>
      </c>
      <c r="K6" s="36">
        <v>45769</v>
      </c>
      <c r="L6" s="36"/>
      <c r="M6" s="37"/>
      <c r="N6" s="36"/>
      <c r="O6" s="36"/>
    </row>
    <row r="7" s="3" customFormat="1" ht="58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38" t="s">
        <v>18</v>
      </c>
      <c r="L7" s="39" t="s">
        <v>19</v>
      </c>
      <c r="M7" s="15" t="s">
        <v>20</v>
      </c>
      <c r="N7" s="15" t="s">
        <v>21</v>
      </c>
      <c r="O7" s="15" t="s">
        <v>22</v>
      </c>
    </row>
    <row r="8" s="3" customFormat="1" ht="30" customHeight="1" spans="1:15">
      <c r="A8" s="16">
        <v>1</v>
      </c>
      <c r="B8" s="15" t="s">
        <v>23</v>
      </c>
      <c r="C8" s="17" t="s">
        <v>24</v>
      </c>
      <c r="D8" s="15">
        <v>8</v>
      </c>
      <c r="E8" s="15" t="s">
        <v>25</v>
      </c>
      <c r="F8" s="18">
        <v>2.95</v>
      </c>
      <c r="G8" s="15">
        <v>55.91</v>
      </c>
      <c r="H8" s="15">
        <v>13.17</v>
      </c>
      <c r="I8" s="15">
        <f>G8-H8</f>
        <v>42.74</v>
      </c>
      <c r="J8" s="38">
        <v>7846.64</v>
      </c>
      <c r="K8" s="38">
        <f>J8*0.94</f>
        <v>7375.8416</v>
      </c>
      <c r="L8" s="38">
        <v>438705.64</v>
      </c>
      <c r="M8" s="38">
        <f>G8*K8</f>
        <v>412383.303856</v>
      </c>
      <c r="N8" s="16" t="s">
        <v>26</v>
      </c>
      <c r="O8" s="16" t="s">
        <v>27</v>
      </c>
    </row>
    <row r="9" s="4" customFormat="1" ht="28" customHeight="1" spans="1:15">
      <c r="A9" s="19" t="s">
        <v>28</v>
      </c>
      <c r="B9" s="20"/>
      <c r="C9" s="20"/>
      <c r="D9" s="20"/>
      <c r="E9" s="20"/>
      <c r="F9" s="21"/>
      <c r="G9" s="22">
        <f>SUM(G8:G8)</f>
        <v>55.91</v>
      </c>
      <c r="H9" s="22">
        <f>SUM(H8:H8)</f>
        <v>13.17</v>
      </c>
      <c r="I9" s="22">
        <f>SUM(I8:I8)</f>
        <v>42.74</v>
      </c>
      <c r="J9" s="40">
        <f>AVERAGE(J8:J8)</f>
        <v>7846.64</v>
      </c>
      <c r="K9" s="40">
        <f>AVERAGE(K8:K8)</f>
        <v>7375.8416</v>
      </c>
      <c r="L9" s="40">
        <f>SUM(L8:L8)</f>
        <v>438705.64</v>
      </c>
      <c r="M9" s="40">
        <f>SUM(M8:M8)</f>
        <v>412383.303856</v>
      </c>
      <c r="N9" s="16"/>
      <c r="O9" s="16"/>
    </row>
    <row r="10" s="2" customFormat="1" ht="46" customHeight="1" spans="1:15">
      <c r="A10" s="23" t="s">
        <v>29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1"/>
    </row>
    <row r="11" s="2" customFormat="1" ht="63" customHeight="1" spans="1:15">
      <c r="A11" s="25" t="s">
        <v>30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="2" customFormat="1" ht="33" customHeight="1" spans="1:15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35"/>
      <c r="L12" s="35"/>
      <c r="M12" s="42"/>
      <c r="N12" s="25"/>
      <c r="O12" s="11"/>
    </row>
    <row r="13" s="1" customFormat="1" ht="18.75" spans="1:15">
      <c r="A13" s="26"/>
      <c r="B13" s="26"/>
      <c r="C13" s="26"/>
      <c r="D13" s="26"/>
      <c r="E13" s="26"/>
      <c r="F13" s="26"/>
      <c r="G13" s="26"/>
      <c r="H13" s="26"/>
      <c r="J13" s="26"/>
      <c r="K13" s="43"/>
      <c r="L13" s="43"/>
      <c r="M13" s="44"/>
      <c r="N13" s="26"/>
      <c r="O13" s="28"/>
    </row>
    <row r="14" s="1" customFormat="1" ht="18.75" spans="1:15">
      <c r="A14" s="27" t="s">
        <v>32</v>
      </c>
      <c r="B14" s="27"/>
      <c r="C14" s="28"/>
      <c r="D14" s="28"/>
      <c r="E14" s="28"/>
      <c r="F14" s="28"/>
      <c r="G14" s="28"/>
      <c r="H14" s="28"/>
      <c r="I14" s="45"/>
      <c r="J14" s="28"/>
      <c r="K14" s="46"/>
      <c r="L14" s="46"/>
      <c r="M14" s="47"/>
      <c r="N14" s="28"/>
      <c r="O14" s="28"/>
    </row>
    <row r="15" s="1" customFormat="1" ht="18.75" spans="1: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48"/>
      <c r="L15" s="48"/>
      <c r="M15" s="47"/>
      <c r="N15" s="28"/>
      <c r="O15" s="28"/>
    </row>
    <row r="16" s="1" customFormat="1" ht="18.75" spans="1:15">
      <c r="A16" s="27" t="s">
        <v>33</v>
      </c>
      <c r="B16" s="27"/>
      <c r="C16" s="27"/>
      <c r="D16" s="27"/>
      <c r="E16" s="27"/>
      <c r="F16" s="27"/>
      <c r="G16" s="28"/>
      <c r="H16" s="28"/>
      <c r="I16" s="28"/>
      <c r="J16" s="28"/>
      <c r="K16" s="46"/>
      <c r="L16" s="46"/>
      <c r="M16" s="47"/>
      <c r="N16" s="28"/>
      <c r="O16" s="28"/>
    </row>
    <row r="17" s="1" customFormat="1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29"/>
      <c r="L17" s="29"/>
      <c r="M17" s="30"/>
      <c r="N17" s="8"/>
      <c r="O17" s="8"/>
    </row>
    <row r="18" s="1" customFormat="1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29"/>
      <c r="L18" s="29"/>
      <c r="M18" s="30"/>
      <c r="N18" s="8"/>
      <c r="O18" s="8"/>
    </row>
    <row r="19" s="1" customFormat="1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29"/>
      <c r="L19" s="29"/>
      <c r="M19" s="30"/>
      <c r="N19" s="8"/>
      <c r="O19" s="8"/>
    </row>
    <row r="20" s="1" customForma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29"/>
      <c r="L20" s="29"/>
      <c r="M20" s="30"/>
      <c r="N20" s="8"/>
      <c r="O20" s="8"/>
    </row>
    <row r="21" s="1" customFormat="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29"/>
      <c r="L21" s="29"/>
      <c r="M21" s="30"/>
      <c r="N21" s="8"/>
      <c r="O21" s="8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O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1套下浮 6%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2025-05-07T03:22:18Z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