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Sheet1!$A$1:$O$17</definedName>
  </definedNames>
  <calcPr calcId="144525"/>
</workbook>
</file>

<file path=xl/sharedStrings.xml><?xml version="1.0" encoding="utf-8"?>
<sst xmlns="http://schemas.openxmlformats.org/spreadsheetml/2006/main" count="37" uniqueCount="37">
  <si>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</si>
  <si>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</si>
  <si>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</si>
  <si>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</si>
  <si>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</si>
  <si>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</si>
  <si>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销售价格备案编号：[2025]037号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</si>
  <si>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</si>
  <si>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</si>
  <si>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</si>
  <si>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</si>
  <si>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</si>
  <si>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</si>
  <si>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</si>
  <si>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</si>
  <si>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</si>
  <si>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</si>
  <si>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</si>
  <si>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</si>
  <si>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</si>
  <si>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</si>
  <si>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</si>
  <si>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</si>
  <si>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</si>
  <si>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12层</t>
  </si>
  <si>
    <t>两房两厅一卫</t>
  </si>
  <si>
    <t>2栋1单元</t>
  </si>
  <si>
    <t>28层</t>
  </si>
  <si>
    <t>三房两厅</t>
  </si>
  <si>
    <t>本楼栋总面积/均价</t>
  </si>
  <si>
    <t>本栋待销售住宅共156套。本次办理销售住宅2套，销售住宅总建筑面积：165.17㎡，套内面积：134.88㎡，分摊面积：30.29㎡，销售均价：6794元/㎡（建筑面积）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</si>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</sst>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0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9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7"/>
  <sheetViews>
    <sheetView tabSelected="1" workbookViewId="0">
      <selection activeCell="Q9" sqref="Q9"/>
    </sheetView>
  </sheetViews>
  <sheetFormatPr defaultColWidth="8.8" defaultRowHeight="14.25"/>
  <cols>
    <col min="1" max="1" width="4.3" customWidth="1"/>
    <col min="2" max="2" width="14.125" customWidth="1"/>
    <col min="3" max="3" width="6.3" customWidth="1"/>
    <col min="4" max="4" width="7.625" customWidth="1"/>
    <col min="5" max="5" width="20.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7"/>
      <c r="J4" s="37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8">
        <v>45756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1203</v>
      </c>
      <c r="D8" s="21" t="s">
        <v>24</v>
      </c>
      <c r="E8" s="22" t="s">
        <v>25</v>
      </c>
      <c r="F8" s="22">
        <v>3</v>
      </c>
      <c r="G8" s="23">
        <v>63.55</v>
      </c>
      <c r="H8" s="24">
        <v>11.66</v>
      </c>
      <c r="I8" s="39">
        <v>51.89</v>
      </c>
      <c r="J8" s="40">
        <v>8136.99</v>
      </c>
      <c r="K8" s="18">
        <v>7079</v>
      </c>
      <c r="L8" s="41">
        <v>517106</v>
      </c>
      <c r="M8" s="18">
        <v>449870</v>
      </c>
      <c r="N8" s="18"/>
      <c r="O8" s="42"/>
    </row>
    <row r="9" customFormat="1" ht="33" customHeight="1" spans="1:15">
      <c r="A9" s="18">
        <v>2</v>
      </c>
      <c r="B9" s="25" t="s">
        <v>26</v>
      </c>
      <c r="C9" s="26">
        <v>2806</v>
      </c>
      <c r="D9" s="27" t="s">
        <v>27</v>
      </c>
      <c r="E9" s="28" t="s">
        <v>28</v>
      </c>
      <c r="F9" s="29">
        <v>3</v>
      </c>
      <c r="G9" s="30">
        <v>101.62</v>
      </c>
      <c r="H9" s="30">
        <f>G9-I9</f>
        <v>18.63</v>
      </c>
      <c r="I9" s="30">
        <v>82.99</v>
      </c>
      <c r="J9" s="43">
        <v>7481</v>
      </c>
      <c r="K9" s="18">
        <v>6508</v>
      </c>
      <c r="L9" s="41">
        <v>760242</v>
      </c>
      <c r="M9" s="18">
        <v>661343</v>
      </c>
      <c r="N9" s="18"/>
      <c r="O9" s="42"/>
    </row>
    <row r="10" ht="27" customHeight="1" spans="1:15">
      <c r="A10" s="31" t="s">
        <v>29</v>
      </c>
      <c r="B10" s="31"/>
      <c r="C10" s="31"/>
      <c r="D10" s="31"/>
      <c r="E10" s="32"/>
      <c r="F10" s="31"/>
      <c r="G10" s="23">
        <f>SUM(G8:G9)</f>
        <v>165.17</v>
      </c>
      <c r="H10" s="24">
        <f>SUM(H8:H9)</f>
        <v>30.29</v>
      </c>
      <c r="I10" s="39">
        <f>SUM(I8:I9)</f>
        <v>134.88</v>
      </c>
      <c r="J10" s="18">
        <v>7809</v>
      </c>
      <c r="K10" s="18">
        <v>6794</v>
      </c>
      <c r="L10" s="41">
        <f>SUM(L8:L9)</f>
        <v>1277348</v>
      </c>
      <c r="M10" s="18">
        <f>SUM(M8:M9)</f>
        <v>1111213</v>
      </c>
      <c r="N10" s="44"/>
      <c r="O10" s="44"/>
    </row>
    <row r="11" s="1" customFormat="1" ht="39" customHeight="1" spans="1:15">
      <c r="A11" s="33" t="s">
        <v>30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ht="54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3" customHeight="1" spans="1:15">
      <c r="A13" s="11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/>
    </row>
    <row r="15" ht="18.75" spans="1:15">
      <c r="A15" s="10" t="s">
        <v>33</v>
      </c>
      <c r="B15" s="10"/>
      <c r="C15" s="35"/>
      <c r="D15" s="12"/>
      <c r="E15" s="36"/>
      <c r="F15" s="12"/>
      <c r="G15" s="12"/>
      <c r="H15" s="12"/>
      <c r="I15" s="12"/>
      <c r="J15" s="12"/>
      <c r="K15" s="12"/>
      <c r="L15" s="45" t="s">
        <v>34</v>
      </c>
      <c r="M15" s="45"/>
      <c r="N15" s="12"/>
      <c r="O15" s="12"/>
    </row>
    <row r="16" ht="18.75" spans="1:15">
      <c r="A16" s="35"/>
      <c r="B16" s="12"/>
      <c r="C16" s="12"/>
      <c r="D16" s="12"/>
      <c r="E16" s="36"/>
      <c r="F16" s="12"/>
      <c r="G16" s="12"/>
      <c r="H16" s="12"/>
      <c r="I16" s="12"/>
      <c r="J16" s="12"/>
      <c r="K16" s="12"/>
      <c r="L16" s="35"/>
      <c r="M16" s="12"/>
      <c r="N16" s="12"/>
      <c r="O16" s="12"/>
    </row>
    <row r="17" ht="18.75" spans="1:15">
      <c r="A17" s="10" t="s">
        <v>35</v>
      </c>
      <c r="B17" s="10"/>
      <c r="C17" s="10"/>
      <c r="D17" s="10"/>
      <c r="E17" s="11"/>
      <c r="F17" s="10"/>
      <c r="G17" s="9"/>
      <c r="H17" s="12"/>
      <c r="I17" s="12"/>
      <c r="J17" s="12"/>
      <c r="K17" s="12"/>
      <c r="L17" s="12" t="s">
        <v>36</v>
      </c>
      <c r="M17" s="46"/>
      <c r="N17" s="9"/>
      <c r="O17" s="12"/>
    </row>
  </sheetData>
  <mergeCells count="11">
    <mergeCell ref="B2:O2"/>
    <mergeCell ref="L4:O4"/>
    <mergeCell ref="L5:O5"/>
    <mergeCell ref="A6:H6"/>
    <mergeCell ref="L6:O6"/>
    <mergeCell ref="A10:F10"/>
    <mergeCell ref="A11:O11"/>
    <mergeCell ref="A12:O12"/>
    <mergeCell ref="A13:N13"/>
    <mergeCell ref="A15:B15"/>
    <mergeCell ref="A17:F17"/>
  </mergeCells>
  <conditionalFormatting sqref="N8">
    <cfRule type="cellIs" dxfId="0" priority="3" operator="equal">
      <formula>"已售"</formula>
    </cfRule>
  </conditionalFormatting>
  <conditionalFormatting sqref="N9">
    <cfRule type="cellIs" dxfId="0" priority="1" operator="equal">
      <formula>"已售"</formula>
    </cfRule>
  </conditionalFormatting>
  <conditionalFormatting sqref="N10">
    <cfRule type="cellIs" dxfId="0" priority="13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2025-05-06T09:30:36Z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31679D9C02874308BF311510120B576E_13</vt:lpwstr>
  </property>
</Properties>
</file>