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4栋 1套下浮1% " sheetId="18" r:id="rId1"/>
  </sheets>
  <definedNames>
    <definedName name="_xlnm._FilterDatabase" localSheetId="0" hidden="1">'4栋 1套下浮1% '!$A$7:$P$15</definedName>
  </definedNames>
  <calcPr calcId="144525"/>
</workbook>
</file>

<file path=xl/sharedStrings.xml><?xml version="1.0" encoding="utf-8"?>
<sst xmlns="http://schemas.openxmlformats.org/spreadsheetml/2006/main" count="35" uniqueCount="35">
  <si>
    <t>商品房销售价目表</t>
  </si>
  <si>
    <r>
      <rPr>
        <sz val="14"/>
        <color theme="1"/>
        <rFont val="仿宋_GB2312"/>
        <charset val="134"/>
      </rPr>
      <t>房地产开发企业名称或中介服务机构名称：</t>
    </r>
    <r>
      <rPr>
        <u/>
        <sz val="14"/>
        <color theme="1"/>
        <rFont val="仿宋_GB2312"/>
        <charset val="134"/>
      </rPr>
      <t xml:space="preserve"> 佛冈县港深房地产开发有限公司  </t>
    </r>
  </si>
  <si>
    <t>项目名称：</t>
  </si>
  <si>
    <t>佛冈勤天里</t>
  </si>
  <si>
    <t>地址：</t>
  </si>
  <si>
    <t>佛冈县石角镇环城东路南侧</t>
  </si>
  <si>
    <t>销售价格备案编号：[2025]027号</t>
  </si>
  <si>
    <t>日期：</t>
  </si>
  <si>
    <t>序号</t>
  </si>
  <si>
    <t>幢（栋）号</t>
  </si>
  <si>
    <t>房号</t>
  </si>
  <si>
    <t>楼层</t>
  </si>
  <si>
    <t>户型</t>
  </si>
  <si>
    <t>层高（m）</t>
  </si>
  <si>
    <r>
      <rPr>
        <sz val="14"/>
        <color theme="1"/>
        <rFont val="仿宋_GB2312"/>
        <charset val="134"/>
      </rPr>
      <t>原建筑面积（m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</si>
  <si>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</si>
  <si>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分摊的共有建筑面积（m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</si>
  <si>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现套内建筑面积（m</t>
    </r>
    <r>
      <rPr>
        <vertAlign val="superscript"/>
        <sz val="14"/>
        <color theme="1"/>
        <rFont val="仿宋_GB2312"/>
        <charset val="134"/>
      </rPr>
      <t>2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</si>
  <si>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原建筑面积单价（元/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</si>
  <si>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r>
      <rPr>
        <sz val="14"/>
        <color theme="1"/>
        <rFont val="仿宋_GB2312"/>
        <charset val="134"/>
      </rPr>
      <t>现建筑面积单价（元/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）</t>
    </r>
  </si>
  <si>
    <t>原总售价（元）</t>
  </si>
  <si>
    <t>现总售价（元）</t>
  </si>
  <si>
    <t>销售状态</t>
  </si>
  <si>
    <t>备注</t>
  </si>
  <si>
    <t>4栋</t>
  </si>
  <si>
    <t>4-1701</t>
  </si>
  <si>
    <t>四居室</t>
  </si>
  <si>
    <t>现售</t>
  </si>
  <si>
    <t>毛坯</t>
  </si>
  <si>
    <t>本楼栋总面积/均价</t>
  </si>
  <si>
    <r>
      <rPr>
        <sz val="14"/>
        <color theme="1"/>
        <rFont val="仿宋_GB2312"/>
        <charset val="134"/>
      </rPr>
      <t>本栋销售住宅共168套，本次申请住宅共1套，销售住宅总建筑面积：114.35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，套内面积：94.05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，分摊面积：20.3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，销售均价：8217元/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（建筑面积）、9990.58元/</t>
    </r>
    <r>
      <rPr>
        <sz val="14"/>
        <color theme="1"/>
        <rFont val="宋体"/>
        <charset val="134"/>
      </rPr>
      <t>㎡</t>
    </r>
    <r>
      <rPr>
        <sz val="14"/>
        <color theme="1"/>
        <rFont val="仿宋_GB2312"/>
        <charset val="134"/>
      </rPr>
      <t>（套内建筑面积）</t>
    </r>
  </si>
  <si>
    <t>注：1、销售价格构成包括合理的开发建设成本、费用、税金和利润等。与商品房配套建设的各项基础设施，包括供水、供电、供气、通讯、有线电视、安全监控系统、信报箱等建设费用，一律计入开发建设成本，不得在房价外另行收取。</t>
  </si>
  <si>
    <t xml:space="preserve">    2、建筑面积=套内建筑面积+分摊的共有建筑面积。</t>
  </si>
  <si>
    <t>监制机关：</t>
  </si>
  <si>
    <t>价格举报投诉电话：12345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</si>
</sst>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  <numFmt numFmtId="178" formatCode="0_ "/>
  </numFmts>
  <fonts count="33">
    <font>
      <sz val="12"/>
      <name val="宋体"/>
      <charset val="134"/>
    </font>
    <font>
      <sz val="12"/>
      <color theme="1"/>
      <name val="宋体"/>
      <charset val="134"/>
    </font>
    <font>
      <sz val="16"/>
      <color theme="1"/>
      <name val="宋体"/>
      <charset val="134"/>
    </font>
    <font>
      <sz val="12"/>
      <color theme="1"/>
      <name val="仿宋_GB2312"/>
      <charset val="134"/>
    </font>
    <font>
      <sz val="20"/>
      <color theme="1"/>
      <name val="方正小标宋_GBK"/>
      <charset val="134"/>
    </font>
    <font>
      <sz val="18"/>
      <color theme="1"/>
      <name val="仿宋_GB2312"/>
      <charset val="134"/>
    </font>
    <font>
      <sz val="14"/>
      <color theme="1"/>
      <name val="仿宋_GB2312"/>
      <charset val="134"/>
    </font>
    <font>
      <sz val="14"/>
      <color theme="1"/>
      <name val="仿宋_GB2312"/>
      <charset val="0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u/>
      <sz val="14"/>
      <color theme="1"/>
      <name val="仿宋_GB2312"/>
      <charset val="134"/>
    </font>
    <font>
      <vertAlign val="superscript"/>
      <sz val="14"/>
      <color theme="1"/>
      <name val="仿宋_GB2312"/>
      <charset val="134"/>
    </font>
    <font>
      <sz val="14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8" borderId="11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4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24" fillId="13" borderId="15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9" fillId="0" borderId="0"/>
  </cellStyleXfs>
  <cellXfs count="5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shrinkToFit="1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2" borderId="2" xfId="0" applyFont="1" applyFill="1" applyBorder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176" fontId="6" fillId="2" borderId="5" xfId="49" applyNumberFormat="1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Fill="1">
      <alignment vertical="center"/>
    </xf>
    <xf numFmtId="176" fontId="5" fillId="0" borderId="0" xfId="0" applyNumberFormat="1" applyFont="1" applyFill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6" fontId="6" fillId="0" borderId="0" xfId="0" applyNumberFormat="1" applyFont="1" applyFill="1" applyAlignment="1">
      <alignment horizontal="left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7" fontId="6" fillId="0" borderId="0" xfId="0" applyNumberFormat="1" applyFont="1" applyFill="1" applyAlignment="1">
      <alignment horizontal="left" vertical="center"/>
    </xf>
    <xf numFmtId="177" fontId="6" fillId="0" borderId="0" xfId="0" applyNumberFormat="1" applyFont="1" applyFill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shrinkToFit="1"/>
    </xf>
    <xf numFmtId="176" fontId="7" fillId="2" borderId="8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vertical="center" shrinkToFit="1"/>
    </xf>
    <xf numFmtId="0" fontId="6" fillId="0" borderId="9" xfId="0" applyFont="1" applyBorder="1" applyAlignment="1">
      <alignment horizontal="left" vertical="center"/>
    </xf>
    <xf numFmtId="176" fontId="6" fillId="0" borderId="0" xfId="0" applyNumberFormat="1" applyFont="1" applyBorder="1" applyAlignment="1">
      <alignment horizontal="left" vertical="center" wrapText="1"/>
    </xf>
    <xf numFmtId="176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76" fontId="6" fillId="0" borderId="0" xfId="0" applyNumberFormat="1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15"/>
  <sheetViews>
    <sheetView tabSelected="1" workbookViewId="0">
      <pane ySplit="7" topLeftCell="A8" activePane="bottomLeft" state="frozen"/>
      <selection/>
      <selection pane="bottomLeft" activeCell="J13" sqref="J13"/>
    </sheetView>
  </sheetViews>
  <sheetFormatPr defaultColWidth="8.75" defaultRowHeight="14.25"/>
  <cols>
    <col min="1" max="1" width="9.85" style="4" customWidth="1"/>
    <col min="2" max="2" width="12.7916666666667" style="4" customWidth="1"/>
    <col min="3" max="3" width="14.375" style="4" customWidth="1"/>
    <col min="4" max="4" width="11.475" style="4" customWidth="1"/>
    <col min="5" max="5" width="12.25" style="4" customWidth="1"/>
    <col min="6" max="6" width="10.2916666666667" style="4" customWidth="1"/>
    <col min="7" max="9" width="13.675" style="4" customWidth="1"/>
    <col min="10" max="10" width="15.25" style="4" customWidth="1"/>
    <col min="11" max="11" width="14.625" style="4" customWidth="1"/>
    <col min="12" max="12" width="12.625" style="5" customWidth="1"/>
    <col min="13" max="13" width="18.75" style="6" customWidth="1"/>
    <col min="14" max="14" width="20.125" style="7" customWidth="1"/>
    <col min="15" max="16" width="13.5" style="4" customWidth="1"/>
    <col min="17" max="16384" width="8.75" style="8"/>
  </cols>
  <sheetData>
    <row r="2" s="1" customFormat="1" ht="24" spans="1:16">
      <c r="A2" s="9" t="s">
        <v>0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</row>
    <row r="3" ht="22.5" spans="1:16">
      <c r="A3" s="10"/>
      <c r="B3" s="10"/>
      <c r="C3" s="10"/>
      <c r="D3" s="10"/>
      <c r="E3" s="10"/>
      <c r="F3" s="10"/>
      <c r="G3" s="10"/>
      <c r="H3" s="10"/>
      <c r="I3" s="10"/>
      <c r="J3" s="31"/>
      <c r="K3" s="31"/>
      <c r="L3" s="32"/>
      <c r="M3" s="33"/>
      <c r="N3" s="34"/>
      <c r="O3" s="31"/>
      <c r="P3" s="31"/>
    </row>
    <row r="4" s="1" customFormat="1" ht="18.75" spans="1:16">
      <c r="A4" s="11" t="s">
        <v>1</v>
      </c>
      <c r="B4" s="11"/>
      <c r="C4" s="11"/>
      <c r="D4" s="11"/>
      <c r="E4" s="11"/>
      <c r="F4" s="12"/>
      <c r="G4" s="12"/>
      <c r="H4" s="12"/>
      <c r="I4" s="12"/>
      <c r="J4" s="35"/>
      <c r="K4" s="36" t="s">
        <v>2</v>
      </c>
      <c r="L4" s="37" t="s">
        <v>3</v>
      </c>
      <c r="M4" s="38"/>
      <c r="N4" s="39"/>
      <c r="O4" s="36"/>
      <c r="P4" s="36"/>
    </row>
    <row r="5" s="1" customFormat="1" ht="19" customHeight="1" spans="1:16">
      <c r="A5" s="13"/>
      <c r="B5" s="14"/>
      <c r="C5" s="14"/>
      <c r="D5" s="14"/>
      <c r="E5" s="14"/>
      <c r="F5" s="14"/>
      <c r="G5" s="14"/>
      <c r="H5" s="14"/>
      <c r="I5" s="13"/>
      <c r="J5" s="35"/>
      <c r="K5" s="35" t="s">
        <v>4</v>
      </c>
      <c r="L5" s="40" t="s">
        <v>5</v>
      </c>
      <c r="M5" s="41"/>
      <c r="N5" s="41"/>
      <c r="O5" s="40"/>
      <c r="P5" s="40"/>
    </row>
    <row r="6" s="1" customFormat="1" ht="18.75" spans="1:16">
      <c r="A6" s="15" t="s">
        <v>6</v>
      </c>
      <c r="B6" s="15"/>
      <c r="C6" s="15"/>
      <c r="D6" s="15"/>
      <c r="E6" s="15"/>
      <c r="F6" s="15"/>
      <c r="G6" s="15"/>
      <c r="H6" s="15"/>
      <c r="I6" s="15"/>
      <c r="J6" s="35"/>
      <c r="K6" s="36" t="s">
        <v>7</v>
      </c>
      <c r="L6" s="42">
        <v>45728</v>
      </c>
      <c r="M6" s="43"/>
      <c r="N6" s="43"/>
      <c r="O6" s="42"/>
      <c r="P6" s="42"/>
    </row>
    <row r="7" s="1" customFormat="1" ht="62" customHeight="1" spans="1:16">
      <c r="A7" s="16" t="s">
        <v>8</v>
      </c>
      <c r="B7" s="17" t="s">
        <v>9</v>
      </c>
      <c r="C7" s="17" t="s">
        <v>10</v>
      </c>
      <c r="D7" s="17" t="s">
        <v>11</v>
      </c>
      <c r="E7" s="17" t="s">
        <v>12</v>
      </c>
      <c r="F7" s="17" t="s">
        <v>13</v>
      </c>
      <c r="G7" s="17" t="s">
        <v>14</v>
      </c>
      <c r="H7" s="17" t="s">
        <v>15</v>
      </c>
      <c r="I7" s="17" t="s">
        <v>16</v>
      </c>
      <c r="J7" s="17" t="s">
        <v>17</v>
      </c>
      <c r="K7" s="17" t="s">
        <v>18</v>
      </c>
      <c r="L7" s="20" t="s">
        <v>19</v>
      </c>
      <c r="M7" s="44" t="s">
        <v>20</v>
      </c>
      <c r="N7" s="17" t="s">
        <v>21</v>
      </c>
      <c r="O7" s="17" t="s">
        <v>22</v>
      </c>
      <c r="P7" s="17" t="s">
        <v>23</v>
      </c>
    </row>
    <row r="8" s="2" customFormat="1" ht="46" customHeight="1" spans="1:16">
      <c r="A8" s="18">
        <v>1</v>
      </c>
      <c r="B8" s="19" t="s">
        <v>24</v>
      </c>
      <c r="C8" s="18" t="s">
        <v>25</v>
      </c>
      <c r="D8" s="17">
        <v>17</v>
      </c>
      <c r="E8" s="19" t="s">
        <v>26</v>
      </c>
      <c r="F8" s="19">
        <v>2.95</v>
      </c>
      <c r="G8" s="20">
        <v>114.34</v>
      </c>
      <c r="H8" s="21">
        <v>114.35</v>
      </c>
      <c r="I8" s="20">
        <f>H8-J8</f>
        <v>20.3</v>
      </c>
      <c r="J8" s="20">
        <v>94.05</v>
      </c>
      <c r="K8" s="20">
        <v>8300</v>
      </c>
      <c r="L8" s="20">
        <f>K8*0.99</f>
        <v>8217</v>
      </c>
      <c r="M8" s="20">
        <v>949022</v>
      </c>
      <c r="N8" s="20">
        <f>H8*L8</f>
        <v>939613.95</v>
      </c>
      <c r="O8" s="18" t="s">
        <v>27</v>
      </c>
      <c r="P8" s="18" t="s">
        <v>28</v>
      </c>
    </row>
    <row r="9" s="3" customFormat="1" ht="46" customHeight="1" spans="1:16">
      <c r="A9" s="22" t="s">
        <v>29</v>
      </c>
      <c r="B9" s="23"/>
      <c r="C9" s="23"/>
      <c r="D9" s="23"/>
      <c r="E9" s="23"/>
      <c r="F9" s="24"/>
      <c r="G9" s="25">
        <f>SUM(G8:G8)</f>
        <v>114.34</v>
      </c>
      <c r="H9" s="20">
        <f>SUM(H8:H8)</f>
        <v>114.35</v>
      </c>
      <c r="I9" s="20">
        <f>SUM(I8:I8)</f>
        <v>20.3</v>
      </c>
      <c r="J9" s="20">
        <f>SUM(J8:J8)</f>
        <v>94.05</v>
      </c>
      <c r="K9" s="45">
        <f>K8</f>
        <v>8300</v>
      </c>
      <c r="L9" s="46">
        <f>L8</f>
        <v>8217</v>
      </c>
      <c r="M9" s="20">
        <f>SUM(M8:M8)</f>
        <v>949022</v>
      </c>
      <c r="N9" s="20">
        <f>SUM(N8:N8)</f>
        <v>939613.95</v>
      </c>
      <c r="O9" s="47"/>
      <c r="P9" s="47"/>
    </row>
    <row r="10" s="2" customFormat="1" ht="56" customHeight="1" spans="1:16">
      <c r="A10" s="26" t="s">
        <v>30</v>
      </c>
      <c r="B10" s="27"/>
      <c r="C10" s="27"/>
      <c r="D10" s="27"/>
      <c r="E10" s="27"/>
      <c r="F10" s="27"/>
      <c r="G10" s="27"/>
      <c r="H10" s="28"/>
      <c r="I10" s="27"/>
      <c r="J10" s="27"/>
      <c r="K10" s="27"/>
      <c r="L10" s="27"/>
      <c r="M10" s="27"/>
      <c r="N10" s="27"/>
      <c r="O10" s="27"/>
      <c r="P10" s="48"/>
    </row>
    <row r="11" s="2" customFormat="1" ht="55" customHeight="1" spans="1:16">
      <c r="A11" s="29" t="s">
        <v>31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49"/>
      <c r="N11" s="50"/>
      <c r="O11" s="51"/>
      <c r="P11" s="29"/>
    </row>
    <row r="12" s="2" customFormat="1" ht="27" customHeight="1" spans="1:16">
      <c r="A12" s="30" t="s">
        <v>32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52"/>
      <c r="N12" s="53"/>
      <c r="O12" s="54"/>
      <c r="P12" s="30"/>
    </row>
    <row r="13" s="2" customFormat="1" ht="30" customHeight="1" spans="1:16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52"/>
      <c r="N13" s="53"/>
      <c r="O13" s="53"/>
      <c r="P13" s="30"/>
    </row>
    <row r="14" s="2" customFormat="1" ht="30" customHeight="1" spans="1:16">
      <c r="A14" s="14" t="s">
        <v>33</v>
      </c>
      <c r="B14" s="14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55"/>
      <c r="N14" s="55"/>
      <c r="O14" s="56"/>
      <c r="P14" s="13"/>
    </row>
    <row r="15" s="2" customFormat="1" ht="30" customHeight="1" spans="1:16">
      <c r="A15" s="14" t="s">
        <v>34</v>
      </c>
      <c r="B15" s="14"/>
      <c r="C15" s="14"/>
      <c r="D15" s="14"/>
      <c r="E15" s="14"/>
      <c r="F15" s="14"/>
      <c r="G15" s="14"/>
      <c r="H15" s="14"/>
      <c r="I15" s="13"/>
      <c r="J15" s="13"/>
      <c r="K15" s="13"/>
      <c r="L15" s="13"/>
      <c r="M15" s="55"/>
      <c r="N15" s="55"/>
      <c r="O15" s="56"/>
      <c r="P15" s="13"/>
    </row>
  </sheetData>
  <autoFilter ref="A7:P15">
    <extLst/>
  </autoFilter>
  <mergeCells count="11">
    <mergeCell ref="A2:P2"/>
    <mergeCell ref="L4:P4"/>
    <mergeCell ref="L5:P5"/>
    <mergeCell ref="A6:I6"/>
    <mergeCell ref="L6:P6"/>
    <mergeCell ref="A9:F9"/>
    <mergeCell ref="A10:P10"/>
    <mergeCell ref="A11:P11"/>
    <mergeCell ref="A12:P12"/>
    <mergeCell ref="A14:B14"/>
    <mergeCell ref="A15:F15"/>
  </mergeCells>
  <pageMargins left="0.75" right="0.75" top="0.550694444444444" bottom="0.590277777777778" header="0.432638888888889" footer="0.5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4栋 1套下浮1%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客服5</dc:creator>
  <cp:lastModifiedBy>周铭华</cp:lastModifiedBy>
  <dcterms:created xsi:type="dcterms:W3CDTF">2022-11-07T10:05:00Z</dcterms:created>
  <dcterms:modified xsi:type="dcterms:W3CDTF">2025-03-21T07:45:45Z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2052-11.8.2.12287</vt:lpwstr>
  </property>
  <property fmtid="{D5CDD505-2E9C-101B-9397-08002B2CF9AE}" pid="3" name="ICV">
    <vt:lpwstr>710CC4D7960743058BFF27B0A96CD970_13</vt:lpwstr>
  </property>
  <property fmtid="{D5CDD505-2E9C-101B-9397-08002B2CF9AE}" pid="4" name="KSOReadingLayout">
    <vt:bool>false</vt:bool>
  </property>
</Properties>
</file>