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 1套下浮" sheetId="17" r:id="rId1"/>
  </sheets>
  <definedNames>
    <definedName name="_xlnm._FilterDatabase" localSheetId="0" hidden="1">' 1套下浮'!$A$7:$N$10</definedName>
    <definedName name="_xlnm.Print_Area" localSheetId="0">' 1套下浮'!$A$1:$O$16</definedName>
    <definedName name="_xlnm.Print_Titles" localSheetId="0">' 1套下浮'!$7:$7</definedName>
  </definedNames>
  <calcPr calcId="144525"/>
</workbook>
</file>

<file path=xl/sharedStrings.xml><?xml version="1.0" encoding="utf-8"?>
<sst xmlns="http://schemas.openxmlformats.org/spreadsheetml/2006/main" count="35" uniqueCount="35">
  <si>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</si>
  <si>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</si>
  <si>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</si>
  <si>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</si>
  <si>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</si>
  <si>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</si>
  <si>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销售价格备案编号：[2025]018号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</si>
  <si>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</si>
  <si>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</si>
  <si>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</si>
  <si>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</si>
  <si>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</si>
  <si>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</si>
  <si>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</si>
  <si>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</si>
  <si>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</si>
  <si>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</si>
  <si>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</si>
  <si>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</si>
  <si>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</si>
  <si>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</si>
  <si>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</si>
  <si>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</si>
  <si>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七街</t>
  </si>
  <si>
    <t>17号</t>
  </si>
  <si>
    <t>1-3层</t>
  </si>
  <si>
    <t>四房三厅五卫</t>
  </si>
  <si>
    <t>预售</t>
  </si>
  <si>
    <t>毛坯</t>
  </si>
  <si>
    <t>本楼栋总面积/均价</t>
  </si>
  <si>
    <r>
      <t>本栋销售住宅共7套，本次申请住宅共1套，销售住宅总建筑面积：174.3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，套内面积：174.3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，销售均价：14190元/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（建筑面积）、14190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</si>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</sst>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/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7" fontId="7" fillId="0" borderId="0" xfId="0" applyNumberFormat="1" applyFont="1" applyAlignment="1">
      <alignment horizontal="left" vertical="center" wrapText="1"/>
    </xf>
    <xf numFmtId="177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pane ySplit="7" topLeftCell="A8" activePane="bottomLeft" state="frozen"/>
      <selection/>
      <selection pane="bottomLeft" activeCell="I16" sqref="I16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17.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1" width="13.625" style="5" customWidth="1"/>
    <col min="12" max="12" width="18.625" style="5" customWidth="1"/>
    <col min="13" max="13" width="18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2">
        <v>45702</v>
      </c>
      <c r="L6" s="32"/>
      <c r="M6" s="33"/>
      <c r="N6" s="32"/>
      <c r="O6" s="32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17" t="s">
        <v>18</v>
      </c>
      <c r="L7" s="34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23</v>
      </c>
      <c r="C8" s="15" t="s">
        <v>24</v>
      </c>
      <c r="D8" s="13" t="s">
        <v>25</v>
      </c>
      <c r="E8" s="13" t="s">
        <v>26</v>
      </c>
      <c r="F8" s="16">
        <v>11.3</v>
      </c>
      <c r="G8" s="13">
        <v>174.3</v>
      </c>
      <c r="H8" s="17">
        <v>0</v>
      </c>
      <c r="I8" s="13">
        <f>G8-H8</f>
        <v>174.3</v>
      </c>
      <c r="J8" s="35">
        <v>16500</v>
      </c>
      <c r="K8" s="17">
        <v>14460</v>
      </c>
      <c r="L8" s="35">
        <v>2875950</v>
      </c>
      <c r="M8" s="17">
        <f>G8*K8</f>
        <v>2520378</v>
      </c>
      <c r="N8" s="14" t="s">
        <v>27</v>
      </c>
      <c r="O8" s="14" t="s">
        <v>28</v>
      </c>
    </row>
    <row r="9" s="3" customFormat="1" ht="28" customHeight="1" spans="1:15">
      <c r="A9" s="18" t="s">
        <v>29</v>
      </c>
      <c r="B9" s="19"/>
      <c r="C9" s="19"/>
      <c r="D9" s="19"/>
      <c r="E9" s="19"/>
      <c r="F9" s="20"/>
      <c r="G9" s="13">
        <f>SUM(G8:G8)</f>
        <v>174.3</v>
      </c>
      <c r="H9" s="17">
        <f>SUM(H8:H8)</f>
        <v>0</v>
      </c>
      <c r="I9" s="13">
        <f>SUM(I8:I8)</f>
        <v>174.3</v>
      </c>
      <c r="J9" s="35">
        <f>AVERAGE(J8:J8)</f>
        <v>16500</v>
      </c>
      <c r="K9" s="17">
        <f>AVERAGE(K8:K8)</f>
        <v>14460</v>
      </c>
      <c r="L9" s="35">
        <f>SUM(L8:L8)</f>
        <v>2875950</v>
      </c>
      <c r="M9" s="17">
        <f>SUM(M8:M8)</f>
        <v>2520378</v>
      </c>
      <c r="N9" s="14"/>
      <c r="O9" s="14"/>
    </row>
    <row r="10" s="1" customFormat="1" ht="58" customHeight="1" spans="1:15">
      <c r="A10" s="21" t="s">
        <v>30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6"/>
      <c r="O10" s="37"/>
    </row>
    <row r="11" s="1" customFormat="1" ht="45" customHeight="1" spans="1:15">
      <c r="A11" s="23" t="s">
        <v>31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="1" customFormat="1" ht="33" customHeight="1" spans="1:15">
      <c r="A12" s="23" t="s">
        <v>32</v>
      </c>
      <c r="B12" s="23"/>
      <c r="C12" s="23"/>
      <c r="D12" s="23"/>
      <c r="E12" s="23"/>
      <c r="F12" s="23"/>
      <c r="G12" s="23"/>
      <c r="H12" s="23"/>
      <c r="I12" s="23"/>
      <c r="J12" s="23"/>
      <c r="K12" s="31"/>
      <c r="L12" s="31"/>
      <c r="M12" s="38"/>
      <c r="N12" s="23"/>
      <c r="O12" s="9"/>
    </row>
    <row r="13" ht="18.75" spans="1:15">
      <c r="A13" s="24"/>
      <c r="B13" s="24"/>
      <c r="C13" s="24"/>
      <c r="D13" s="24"/>
      <c r="E13" s="24"/>
      <c r="F13" s="24"/>
      <c r="G13" s="24"/>
      <c r="H13" s="24"/>
      <c r="I13" s="39"/>
      <c r="J13" s="24"/>
      <c r="K13" s="40"/>
      <c r="L13" s="40"/>
      <c r="M13" s="41"/>
      <c r="N13" s="24"/>
      <c r="O13" s="26"/>
    </row>
    <row r="14" ht="18.75" spans="1:15">
      <c r="A14" s="25" t="s">
        <v>33</v>
      </c>
      <c r="B14" s="25"/>
      <c r="C14" s="26"/>
      <c r="D14" s="26"/>
      <c r="E14" s="26"/>
      <c r="F14" s="26"/>
      <c r="G14" s="26"/>
      <c r="H14" s="26"/>
      <c r="I14" s="26"/>
      <c r="J14" s="26"/>
      <c r="K14" s="42"/>
      <c r="L14" s="42"/>
      <c r="M14" s="43"/>
      <c r="N14" s="26"/>
      <c r="O14" s="26"/>
    </row>
    <row r="15" ht="18.75" spans="1: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44"/>
      <c r="L15" s="44"/>
      <c r="M15" s="43"/>
      <c r="N15" s="26"/>
      <c r="O15" s="26"/>
    </row>
    <row r="16" ht="18.75" spans="1:15">
      <c r="A16" s="25" t="s">
        <v>34</v>
      </c>
      <c r="B16" s="25"/>
      <c r="C16" s="25"/>
      <c r="D16" s="25"/>
      <c r="E16" s="25"/>
      <c r="F16" s="25"/>
      <c r="G16" s="26"/>
      <c r="H16" s="26"/>
      <c r="I16" s="26"/>
      <c r="J16" s="26"/>
      <c r="K16" s="42"/>
      <c r="L16" s="42"/>
      <c r="M16" s="43"/>
      <c r="N16" s="26"/>
      <c r="O16" s="26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O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2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1套下浮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2025-03-13T01:38:17Z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