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<sst xmlns="http://schemas.openxmlformats.org/spreadsheetml/2006/main" count="38" uniqueCount="36">
  <si>
    <t>商品房销售价目表（调整）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</si>
  <si>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</si>
  <si>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</si>
  <si>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</si>
  <si>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</si>
  <si>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</si>
  <si>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销售价格备案编号：[2024]120号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</si>
  <si>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</si>
  <si>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</si>
  <si>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</si>
  <si>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</si>
  <si>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</si>
  <si>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</si>
  <si>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</si>
  <si>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</si>
  <si>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</si>
  <si>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</si>
  <si>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</si>
  <si>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</si>
  <si>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</si>
  <si>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</si>
  <si>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</si>
  <si>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</si>
  <si>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2栋1单元</t>
  </si>
  <si>
    <t>13层</t>
  </si>
  <si>
    <t>两房两厅一卫</t>
  </si>
  <si>
    <t>未售</t>
  </si>
  <si>
    <t>毛坯</t>
  </si>
  <si>
    <t>本楼栋总面积/均价</t>
  </si>
  <si>
    <t>本栋待销售住宅共168套。本次办理销售住宅1套，销售住宅总建筑面积：63.54㎡，套内面积：51.89㎡，分摊面积：11.65㎡，销售均价：7446元/㎡（建筑面积）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</si>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</sst>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</numFmts>
  <fonts count="32">
    <font>
      <sz val="12"/>
      <name val="宋体"/>
      <charset val="134"/>
    </font>
    <font>
      <sz val="18"/>
      <name val="方正小标宋_GBK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8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315;&#20872;&#21326;&#24220;\&#23450;&#20215;&#25991;&#20214;\&#20303;&#23429;&#23450;&#20215;\&#20315;&#20872;&#21326;&#24220;2&#24231;&#23450;&#20215;&#34920;&#65288;20230222&#35843;&#25972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2栋1梯"/>
      <sheetName val="2栋2梯 "/>
      <sheetName val="签名版"/>
      <sheetName val="销售用"/>
    </sheetNames>
    <sheetDataSet>
      <sheetData sheetId="0" refreshError="1">
        <row r="16">
          <cell r="D16">
            <v>63.54</v>
          </cell>
        </row>
        <row r="17">
          <cell r="D17">
            <v>51.89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J17" sqref="J17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20.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1.75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31"/>
      <c r="J4" s="31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2">
        <v>45533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1303</v>
      </c>
      <c r="D8" s="21" t="s">
        <v>24</v>
      </c>
      <c r="E8" s="22" t="s">
        <v>25</v>
      </c>
      <c r="F8" s="22">
        <v>3</v>
      </c>
      <c r="G8" s="23">
        <f>[1]总表!$D$16</f>
        <v>63.54</v>
      </c>
      <c r="H8" s="24">
        <f>G8-I8</f>
        <v>11.65</v>
      </c>
      <c r="I8" s="23">
        <f>[1]总表!$D$17</f>
        <v>51.89</v>
      </c>
      <c r="J8" s="33">
        <v>8760</v>
      </c>
      <c r="K8" s="33">
        <v>7446</v>
      </c>
      <c r="L8" s="33">
        <v>556610</v>
      </c>
      <c r="M8" s="34">
        <v>473119</v>
      </c>
      <c r="N8" s="35" t="s">
        <v>26</v>
      </c>
      <c r="O8" s="35" t="s">
        <v>27</v>
      </c>
    </row>
    <row r="9" ht="27" customHeight="1" spans="1:15">
      <c r="A9" s="25" t="s">
        <v>28</v>
      </c>
      <c r="B9" s="25"/>
      <c r="C9" s="25"/>
      <c r="D9" s="25"/>
      <c r="E9" s="26"/>
      <c r="F9" s="25"/>
      <c r="G9" s="23">
        <f>[1]总表!$D$16</f>
        <v>63.54</v>
      </c>
      <c r="H9" s="24">
        <f>G9-I9</f>
        <v>11.65</v>
      </c>
      <c r="I9" s="23">
        <f>[1]总表!$D$17</f>
        <v>51.89</v>
      </c>
      <c r="J9" s="18">
        <v>8760</v>
      </c>
      <c r="K9" s="36">
        <v>7446</v>
      </c>
      <c r="L9" s="33">
        <f>SUM(L8:L8)</f>
        <v>556610</v>
      </c>
      <c r="M9" s="34">
        <f>SUM(M8:M8)</f>
        <v>473119</v>
      </c>
      <c r="N9" s="35" t="s">
        <v>26</v>
      </c>
      <c r="O9" s="35" t="s">
        <v>27</v>
      </c>
    </row>
    <row r="10" s="1" customFormat="1" ht="39" customHeight="1" spans="1:15">
      <c r="A10" s="27" t="s">
        <v>29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ht="45" customHeight="1" spans="1: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32</v>
      </c>
      <c r="B14" s="10"/>
      <c r="C14" s="29"/>
      <c r="D14" s="12"/>
      <c r="E14" s="30"/>
      <c r="F14" s="12"/>
      <c r="G14" s="12"/>
      <c r="H14" s="12"/>
      <c r="I14" s="12"/>
      <c r="J14" s="12"/>
      <c r="K14" s="12"/>
      <c r="L14" s="37" t="s">
        <v>33</v>
      </c>
      <c r="M14" s="37"/>
      <c r="N14" s="12"/>
      <c r="O14" s="12"/>
    </row>
    <row r="15" ht="18.75" spans="1:15">
      <c r="A15" s="29"/>
      <c r="B15" s="12"/>
      <c r="C15" s="12"/>
      <c r="D15" s="12"/>
      <c r="E15" s="30"/>
      <c r="F15" s="12"/>
      <c r="G15" s="12"/>
      <c r="H15" s="12"/>
      <c r="I15" s="12"/>
      <c r="J15" s="12"/>
      <c r="K15" s="12"/>
      <c r="L15" s="29"/>
      <c r="M15" s="12"/>
      <c r="N15" s="12"/>
      <c r="O15" s="12"/>
    </row>
    <row r="16" ht="18.75" spans="1:15">
      <c r="A16" s="10" t="s">
        <v>34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35</v>
      </c>
      <c r="M16" s="38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1" operator="equal">
      <formula>"已售"</formula>
    </cfRule>
  </conditionalFormatting>
  <conditionalFormatting sqref="N9">
    <cfRule type="cellIs" dxfId="0" priority="1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7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2024-09-10T02:52:50Z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7B888F2F3DA04A9BB720079ED8DFB54A_13</vt:lpwstr>
  </property>
</Properties>
</file>