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 七套下浮 10%" sheetId="17" r:id="rId1"/>
    <sheet name=" 八套下浮 10%" sheetId="18" r:id="rId2"/>
  </sheets>
  <definedNames>
    <definedName name="_xlnm._FilterDatabase" localSheetId="0" hidden="1">' 七套下浮 10%'!$A$7:$N$13</definedName>
    <definedName name="_xlnm.Print_Area" localSheetId="0">' 七套下浮 10%'!$A$1:$O$19</definedName>
    <definedName name="_xlnm.Print_Titles" localSheetId="0">' 七套下浮 10%'!$7:$7</definedName>
    <definedName name="_xlnm._FilterDatabase" localSheetId="1" hidden="1">' 八套下浮 10%'!$A$7:$N$11</definedName>
    <definedName name="_xlnm.Print_Area" localSheetId="1">' 八套下浮 10%'!$A$1:$O$17</definedName>
    <definedName name="_xlnm.Print_Titles" localSheetId="1">' 八套下浮 10%'!$7:$7</definedName>
  </definedNames>
  <calcPr calcId="144525"/>
</workbook>
</file>

<file path=xl/sharedStrings.xml><?xml version="1.0" encoding="utf-8"?>
<sst xmlns="http://schemas.openxmlformats.org/spreadsheetml/2006/main" count="94" uniqueCount="45">
  <si>
    <t>商品房销售价目表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</si>
  <si>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</si>
  <si>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</si>
  <si>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</si>
  <si>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</si>
  <si>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</si>
  <si>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销售价格备案编号：[2024]119号</t>
  </si>
  <si>
    <t>日期：</t>
  </si>
  <si>
    <t>序号</t>
  </si>
  <si>
    <t>幢（栋）号</t>
  </si>
  <si>
    <t>房号</t>
  </si>
  <si>
    <t>楼层</t>
  </si>
  <si>
    <t>户型</t>
  </si>
  <si>
    <t>层高（m）</t>
  </si>
  <si>
    <t>建筑面积（m2）</t>
  </si>
  <si>
    <t>分摊的共有建筑面积（m2）</t>
  </si>
  <si>
    <t>套内建筑面积（m2）</t>
  </si>
  <si>
    <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</si>
  <si>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</si>
  <si>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</si>
  <si>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</si>
  <si>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</si>
  <si>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</si>
  <si>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七街</t>
  </si>
  <si>
    <t>6号</t>
  </si>
  <si>
    <t>1-4层</t>
  </si>
  <si>
    <t>五房三厅六卫</t>
  </si>
  <si>
    <t>预售</t>
  </si>
  <si>
    <t>毛坯</t>
  </si>
  <si>
    <t>13号</t>
  </si>
  <si>
    <t>五房三厅五卫</t>
  </si>
  <si>
    <t>28号</t>
  </si>
  <si>
    <t>1-3层</t>
  </si>
  <si>
    <t>四房三厅五卫</t>
  </si>
  <si>
    <t>30号</t>
  </si>
  <si>
    <t>本楼栋总面积/均价</t>
  </si>
  <si>
    <r>
      <t>本栋销售住宅共27套，本次申请住宅共4套，销售住宅总建筑面积：856.71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，套内面积：856.71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，分摊面积：0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，销售均价：16537.5元/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（建筑面积）、16537.5 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</si>
  <si>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</si>
  <si>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</si>
  <si>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</si>
  <si>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</si>
  <si>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t>八街</t>
  </si>
  <si>
    <t>3号</t>
  </si>
  <si>
    <t>7号</t>
  </si>
  <si>
    <r>
      <t>本栋销售住宅共10套，本次申请住宅共2套，销售住宅总建筑面积：414.05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，套内面积：414.05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，分摊面积：0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，销售均价：16200元/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（建筑面积）、16200 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</si>
</sst>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yyyy&quot;年&quot;m&quot;月&quot;d&quot;日&quot;;@"/>
    <numFmt numFmtId="178" formatCode="0_ "/>
  </numFmts>
  <fonts count="34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8"/>
      <color rgb="FFFF0000"/>
      <name val="方正小标宋_GBK"/>
      <charset val="134"/>
    </font>
    <font>
      <sz val="14"/>
      <color indexed="8"/>
      <name val="仿宋_GB2312"/>
      <charset val="134"/>
    </font>
    <font>
      <sz val="14"/>
      <color rgb="FFFF0000"/>
      <name val="仿宋_GB2312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color indexed="8"/>
      <name val="Arial"/>
      <charset val="0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4"/>
      <color theme="1"/>
      <name val="仿宋_GB2312"/>
      <charset val="134"/>
    </font>
    <font>
      <sz val="14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5" borderId="7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/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176" fontId="6" fillId="2" borderId="2" xfId="49" applyNumberFormat="1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 wrapText="1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center" vertical="center"/>
    </xf>
    <xf numFmtId="178" fontId="6" fillId="2" borderId="2" xfId="0" applyNumberFormat="1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176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7" fillId="0" borderId="0" xfId="0" applyNumberFormat="1" applyFont="1" applyAlignment="1">
      <alignment horizontal="left" vertical="center" wrapText="1"/>
    </xf>
    <xf numFmtId="176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>
      <alignment vertical="center"/>
    </xf>
    <xf numFmtId="0" fontId="6" fillId="2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9"/>
  <sheetViews>
    <sheetView workbookViewId="0">
      <pane ySplit="7" topLeftCell="A8" activePane="bottomLeft" state="frozen"/>
      <selection/>
      <selection pane="bottomLeft" activeCell="A2" sqref="A2:O19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17.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1" width="13.625" style="5" customWidth="1"/>
    <col min="12" max="12" width="17.875" style="5" customWidth="1"/>
    <col min="13" max="13" width="17.87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28"/>
      <c r="L2" s="28"/>
      <c r="M2" s="29"/>
      <c r="N2" s="7"/>
      <c r="O2" s="7"/>
    </row>
    <row r="4" s="1" customFormat="1" ht="22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30" t="s">
        <v>3</v>
      </c>
      <c r="L4" s="30"/>
      <c r="M4" s="31"/>
      <c r="N4" s="10"/>
      <c r="O4" s="10"/>
    </row>
    <row r="5" s="1" customFormat="1" ht="22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32" t="s">
        <v>5</v>
      </c>
      <c r="L5" s="32"/>
      <c r="M5" s="32"/>
      <c r="N5" s="32"/>
      <c r="O5" s="32"/>
    </row>
    <row r="6" s="1" customFormat="1" ht="22" customHeight="1" spans="1:15">
      <c r="A6" s="11" t="s">
        <v>6</v>
      </c>
      <c r="B6" s="11"/>
      <c r="C6" s="11"/>
      <c r="D6" s="11"/>
      <c r="E6" s="11"/>
      <c r="F6" s="11"/>
      <c r="G6" s="11"/>
      <c r="H6" s="10"/>
      <c r="I6" s="9"/>
      <c r="J6" s="10" t="s">
        <v>7</v>
      </c>
      <c r="K6" s="33">
        <v>45526</v>
      </c>
      <c r="L6" s="33"/>
      <c r="M6" s="34"/>
      <c r="N6" s="33"/>
      <c r="O6" s="33"/>
    </row>
    <row r="7" s="2" customFormat="1" ht="58" customHeight="1" spans="1:1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16" t="s">
        <v>18</v>
      </c>
      <c r="L7" s="35" t="s">
        <v>19</v>
      </c>
      <c r="M7" s="13" t="s">
        <v>20</v>
      </c>
      <c r="N7" s="13" t="s">
        <v>21</v>
      </c>
      <c r="O7" s="13" t="s">
        <v>22</v>
      </c>
    </row>
    <row r="8" s="2" customFormat="1" ht="30" customHeight="1" spans="1:15">
      <c r="A8" s="14">
        <v>1</v>
      </c>
      <c r="B8" s="13" t="s">
        <v>23</v>
      </c>
      <c r="C8" s="49" t="s">
        <v>24</v>
      </c>
      <c r="D8" s="13" t="s">
        <v>25</v>
      </c>
      <c r="E8" s="13" t="s">
        <v>26</v>
      </c>
      <c r="F8" s="15">
        <v>14.6</v>
      </c>
      <c r="G8" s="13">
        <v>227.56</v>
      </c>
      <c r="H8" s="16">
        <v>0</v>
      </c>
      <c r="I8" s="13">
        <f>G8-H8</f>
        <v>227.56</v>
      </c>
      <c r="J8" s="36">
        <v>19000</v>
      </c>
      <c r="K8" s="16">
        <f>J8*0.9</f>
        <v>17100</v>
      </c>
      <c r="L8" s="36">
        <v>4323640</v>
      </c>
      <c r="M8" s="16">
        <f>G8*K8</f>
        <v>3891276</v>
      </c>
      <c r="N8" s="14" t="s">
        <v>27</v>
      </c>
      <c r="O8" s="14" t="s">
        <v>28</v>
      </c>
    </row>
    <row r="9" s="2" customFormat="1" ht="30" customHeight="1" spans="1:15">
      <c r="A9" s="14">
        <v>2</v>
      </c>
      <c r="B9" s="13" t="s">
        <v>23</v>
      </c>
      <c r="C9" s="13" t="s">
        <v>29</v>
      </c>
      <c r="D9" s="13" t="s">
        <v>25</v>
      </c>
      <c r="E9" s="13" t="s">
        <v>30</v>
      </c>
      <c r="F9" s="15">
        <v>14.6</v>
      </c>
      <c r="G9" s="13">
        <v>213.61</v>
      </c>
      <c r="H9" s="16">
        <v>0</v>
      </c>
      <c r="I9" s="13">
        <f>G9-H9</f>
        <v>213.61</v>
      </c>
      <c r="J9" s="36">
        <v>16500</v>
      </c>
      <c r="K9" s="16">
        <f>J9*0.9</f>
        <v>14850</v>
      </c>
      <c r="L9" s="36">
        <v>3524565</v>
      </c>
      <c r="M9" s="16">
        <f>G9*K9</f>
        <v>3172108.5</v>
      </c>
      <c r="N9" s="14" t="s">
        <v>27</v>
      </c>
      <c r="O9" s="14" t="s">
        <v>28</v>
      </c>
    </row>
    <row r="10" s="2" customFormat="1" ht="30" customHeight="1" spans="1:15">
      <c r="A10" s="14">
        <v>3</v>
      </c>
      <c r="B10" s="13" t="s">
        <v>23</v>
      </c>
      <c r="C10" s="13" t="s">
        <v>31</v>
      </c>
      <c r="D10" s="13" t="s">
        <v>32</v>
      </c>
      <c r="E10" s="13" t="s">
        <v>33</v>
      </c>
      <c r="F10" s="49">
        <v>11.3</v>
      </c>
      <c r="G10" s="13">
        <v>187.98</v>
      </c>
      <c r="H10" s="16">
        <v>0</v>
      </c>
      <c r="I10" s="13">
        <f>G10-H10</f>
        <v>187.98</v>
      </c>
      <c r="J10" s="36">
        <v>19000</v>
      </c>
      <c r="K10" s="16">
        <f>J10*0.9</f>
        <v>17100</v>
      </c>
      <c r="L10" s="36">
        <v>3571620</v>
      </c>
      <c r="M10" s="16">
        <f>G10*K10</f>
        <v>3214458</v>
      </c>
      <c r="N10" s="14" t="s">
        <v>27</v>
      </c>
      <c r="O10" s="14" t="s">
        <v>28</v>
      </c>
    </row>
    <row r="11" s="2" customFormat="1" ht="30" customHeight="1" spans="1:15">
      <c r="A11" s="14">
        <v>4</v>
      </c>
      <c r="B11" s="13" t="s">
        <v>23</v>
      </c>
      <c r="C11" s="13" t="s">
        <v>34</v>
      </c>
      <c r="D11" s="13" t="s">
        <v>25</v>
      </c>
      <c r="E11" s="13" t="s">
        <v>26</v>
      </c>
      <c r="F11" s="15">
        <v>14.6</v>
      </c>
      <c r="G11" s="13">
        <v>227.56</v>
      </c>
      <c r="H11" s="16">
        <v>0</v>
      </c>
      <c r="I11" s="13">
        <f>G11-H11</f>
        <v>227.56</v>
      </c>
      <c r="J11" s="36">
        <v>19000</v>
      </c>
      <c r="K11" s="16">
        <f>J11*0.9</f>
        <v>17100</v>
      </c>
      <c r="L11" s="36">
        <v>4323640</v>
      </c>
      <c r="M11" s="16">
        <f>G11*K11</f>
        <v>3891276</v>
      </c>
      <c r="N11" s="14" t="s">
        <v>27</v>
      </c>
      <c r="O11" s="14" t="s">
        <v>28</v>
      </c>
    </row>
    <row r="12" s="3" customFormat="1" ht="28" customHeight="1" spans="1:15">
      <c r="A12" s="17" t="s">
        <v>35</v>
      </c>
      <c r="B12" s="18"/>
      <c r="C12" s="18"/>
      <c r="D12" s="18"/>
      <c r="E12" s="18"/>
      <c r="F12" s="19"/>
      <c r="G12" s="20">
        <f>SUM(G8:G11)</f>
        <v>856.71</v>
      </c>
      <c r="H12" s="20">
        <f>SUM(H8:H11)</f>
        <v>0</v>
      </c>
      <c r="I12" s="20">
        <f>SUM(I8:I11)</f>
        <v>856.71</v>
      </c>
      <c r="J12" s="37">
        <f>AVERAGE(J8:J11)</f>
        <v>18375</v>
      </c>
      <c r="K12" s="37">
        <f>AVERAGE(K8:K11)</f>
        <v>16537.5</v>
      </c>
      <c r="L12" s="37">
        <f>SUM(L8:L11)</f>
        <v>15743465</v>
      </c>
      <c r="M12" s="37">
        <f>SUM(M8:M11)</f>
        <v>14169118.5</v>
      </c>
      <c r="N12" s="14"/>
      <c r="O12" s="14"/>
    </row>
    <row r="13" s="1" customFormat="1" ht="56" customHeight="1" spans="1:15">
      <c r="A13" s="21" t="s">
        <v>36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38"/>
      <c r="O13" s="39"/>
    </row>
    <row r="14" s="1" customFormat="1" ht="51" customHeight="1" spans="1:15">
      <c r="A14" s="23" t="s">
        <v>37</v>
      </c>
      <c r="B14" s="23"/>
      <c r="C14" s="23"/>
      <c r="D14" s="23"/>
      <c r="E14" s="23"/>
      <c r="F14" s="23"/>
      <c r="G14" s="23"/>
      <c r="H14" s="23"/>
      <c r="I14" s="23"/>
      <c r="J14" s="23"/>
      <c r="K14" s="40"/>
      <c r="L14" s="40"/>
      <c r="M14" s="41"/>
      <c r="N14" s="23"/>
      <c r="O14" s="9"/>
    </row>
    <row r="15" s="1" customFormat="1" ht="33" customHeight="1" spans="1:15">
      <c r="A15" s="24" t="s">
        <v>38</v>
      </c>
      <c r="B15" s="24"/>
      <c r="C15" s="24"/>
      <c r="D15" s="24"/>
      <c r="E15" s="24"/>
      <c r="F15" s="24"/>
      <c r="G15" s="24"/>
      <c r="H15" s="24"/>
      <c r="I15" s="24"/>
      <c r="J15" s="24"/>
      <c r="K15" s="32"/>
      <c r="L15" s="32"/>
      <c r="M15" s="42"/>
      <c r="N15" s="24"/>
      <c r="O15" s="9"/>
    </row>
    <row r="16" ht="18.75" spans="1:15">
      <c r="A16" s="25"/>
      <c r="B16" s="25"/>
      <c r="C16" s="25"/>
      <c r="D16" s="25"/>
      <c r="E16" s="25"/>
      <c r="F16" s="25"/>
      <c r="G16" s="25"/>
      <c r="H16" s="25"/>
      <c r="I16" s="43"/>
      <c r="J16" s="25"/>
      <c r="K16" s="44"/>
      <c r="L16" s="44"/>
      <c r="M16" s="45"/>
      <c r="N16" s="25"/>
      <c r="O16" s="27"/>
    </row>
    <row r="17" ht="18.75" spans="1:15">
      <c r="A17" s="26" t="s">
        <v>39</v>
      </c>
      <c r="B17" s="26"/>
      <c r="C17" s="27"/>
      <c r="D17" s="27"/>
      <c r="E17" s="27"/>
      <c r="F17" s="27"/>
      <c r="G17" s="27"/>
      <c r="H17" s="27"/>
      <c r="I17" s="27"/>
      <c r="J17" s="27"/>
      <c r="K17" s="46"/>
      <c r="L17" s="46"/>
      <c r="M17" s="47"/>
      <c r="N17" s="27"/>
      <c r="O17" s="27"/>
    </row>
    <row r="18" ht="18.75" spans="1:1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48"/>
      <c r="L18" s="48"/>
      <c r="M18" s="47"/>
      <c r="N18" s="27"/>
      <c r="O18" s="27"/>
    </row>
    <row r="19" ht="18.75" spans="1:15">
      <c r="A19" s="26" t="s">
        <v>40</v>
      </c>
      <c r="B19" s="26"/>
      <c r="C19" s="26"/>
      <c r="D19" s="26"/>
      <c r="E19" s="26"/>
      <c r="F19" s="26"/>
      <c r="G19" s="27"/>
      <c r="H19" s="27"/>
      <c r="I19" s="27"/>
      <c r="J19" s="27"/>
      <c r="K19" s="46"/>
      <c r="L19" s="46"/>
      <c r="M19" s="47"/>
      <c r="N19" s="27"/>
      <c r="O19" s="27"/>
    </row>
  </sheetData>
  <mergeCells count="11">
    <mergeCell ref="B2:O2"/>
    <mergeCell ref="K4:O4"/>
    <mergeCell ref="K5:O5"/>
    <mergeCell ref="A6:G6"/>
    <mergeCell ref="K6:O6"/>
    <mergeCell ref="A12:F12"/>
    <mergeCell ref="A13:O13"/>
    <mergeCell ref="A14:N14"/>
    <mergeCell ref="A15:N15"/>
    <mergeCell ref="A17:B17"/>
    <mergeCell ref="A19:F19"/>
  </mergeCells>
  <printOptions horizontalCentered="1"/>
  <pageMargins left="0" right="0" top="0.432638888888889" bottom="0.354166666666667" header="0" footer="0"/>
  <pageSetup paperSize="9" scale="72" fitToHeight="0" orientation="landscape" horizontalDpi="600" verticalDpi="600"/>
  <headerFooter alignWithMargins="0" scaleWithDoc="0">
    <oddFooter>&amp;C&amp;P</oddFooter>
  </headerFooter>
  <colBreaks count="1" manualBreakCount="1">
    <brk id="15" max="6536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7"/>
  <sheetViews>
    <sheetView tabSelected="1" workbookViewId="0">
      <pane ySplit="7" topLeftCell="A8" activePane="bottomLeft" state="frozen"/>
      <selection/>
      <selection pane="bottomLeft" activeCell="A11" sqref="A11:O11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16.1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1" width="13.625" style="5" customWidth="1"/>
    <col min="12" max="12" width="17.375" style="5" customWidth="1"/>
    <col min="13" max="13" width="17.37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28"/>
      <c r="L2" s="28"/>
      <c r="M2" s="29"/>
      <c r="N2" s="7"/>
      <c r="O2" s="7"/>
    </row>
    <row r="4" s="1" customFormat="1" ht="22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30" t="s">
        <v>3</v>
      </c>
      <c r="L4" s="30"/>
      <c r="M4" s="31"/>
      <c r="N4" s="10"/>
      <c r="O4" s="10"/>
    </row>
    <row r="5" s="1" customFormat="1" ht="22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32" t="s">
        <v>5</v>
      </c>
      <c r="L5" s="32"/>
      <c r="M5" s="32"/>
      <c r="N5" s="32"/>
      <c r="O5" s="32"/>
    </row>
    <row r="6" s="1" customFormat="1" ht="22" customHeight="1" spans="1:15">
      <c r="A6" s="11" t="s">
        <v>6</v>
      </c>
      <c r="B6" s="11"/>
      <c r="C6" s="11"/>
      <c r="D6" s="11"/>
      <c r="E6" s="11"/>
      <c r="F6" s="11"/>
      <c r="G6" s="11"/>
      <c r="H6" s="10"/>
      <c r="I6" s="9"/>
      <c r="J6" s="10" t="s">
        <v>7</v>
      </c>
      <c r="K6" s="33">
        <v>45526</v>
      </c>
      <c r="L6" s="33"/>
      <c r="M6" s="34"/>
      <c r="N6" s="33"/>
      <c r="O6" s="33"/>
    </row>
    <row r="7" s="2" customFormat="1" ht="58" customHeight="1" spans="1:1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16" t="s">
        <v>18</v>
      </c>
      <c r="L7" s="35" t="s">
        <v>19</v>
      </c>
      <c r="M7" s="13" t="s">
        <v>20</v>
      </c>
      <c r="N7" s="13" t="s">
        <v>21</v>
      </c>
      <c r="O7" s="13" t="s">
        <v>22</v>
      </c>
    </row>
    <row r="8" s="2" customFormat="1" ht="30" customHeight="1" spans="1:15">
      <c r="A8" s="14">
        <v>1</v>
      </c>
      <c r="B8" s="13" t="s">
        <v>41</v>
      </c>
      <c r="C8" s="13" t="s">
        <v>42</v>
      </c>
      <c r="D8" s="13" t="s">
        <v>25</v>
      </c>
      <c r="E8" s="13" t="s">
        <v>30</v>
      </c>
      <c r="F8" s="15">
        <v>14.6</v>
      </c>
      <c r="G8" s="13">
        <v>213.8</v>
      </c>
      <c r="H8" s="16">
        <v>0</v>
      </c>
      <c r="I8" s="13">
        <f>G8-H8</f>
        <v>213.8</v>
      </c>
      <c r="J8" s="36">
        <v>18000</v>
      </c>
      <c r="K8" s="16">
        <f>J8*0.9</f>
        <v>16200</v>
      </c>
      <c r="L8" s="36">
        <v>3848400</v>
      </c>
      <c r="M8" s="16">
        <f>G8*K8</f>
        <v>3463560</v>
      </c>
      <c r="N8" s="14" t="s">
        <v>27</v>
      </c>
      <c r="O8" s="14" t="s">
        <v>28</v>
      </c>
    </row>
    <row r="9" s="2" customFormat="1" ht="30" customHeight="1" spans="1:15">
      <c r="A9" s="14">
        <v>2</v>
      </c>
      <c r="B9" s="13" t="s">
        <v>41</v>
      </c>
      <c r="C9" s="13" t="s">
        <v>43</v>
      </c>
      <c r="D9" s="13" t="s">
        <v>25</v>
      </c>
      <c r="E9" s="13" t="s">
        <v>30</v>
      </c>
      <c r="F9" s="15">
        <v>14.6</v>
      </c>
      <c r="G9" s="13">
        <v>200.25</v>
      </c>
      <c r="H9" s="16">
        <v>0</v>
      </c>
      <c r="I9" s="13">
        <f>G9-H9</f>
        <v>200.25</v>
      </c>
      <c r="J9" s="36">
        <v>18000</v>
      </c>
      <c r="K9" s="16">
        <f>J9*0.9</f>
        <v>16200</v>
      </c>
      <c r="L9" s="36">
        <v>3604500</v>
      </c>
      <c r="M9" s="16">
        <f>G9*K9</f>
        <v>3244050</v>
      </c>
      <c r="N9" s="14" t="s">
        <v>27</v>
      </c>
      <c r="O9" s="14" t="s">
        <v>28</v>
      </c>
    </row>
    <row r="10" s="3" customFormat="1" ht="28" customHeight="1" spans="1:15">
      <c r="A10" s="17" t="s">
        <v>35</v>
      </c>
      <c r="B10" s="18"/>
      <c r="C10" s="18"/>
      <c r="D10" s="18"/>
      <c r="E10" s="18"/>
      <c r="F10" s="19"/>
      <c r="G10" s="20">
        <f>SUM(G8:G9)</f>
        <v>414.05</v>
      </c>
      <c r="H10" s="20">
        <f>SUM(H8:H9)</f>
        <v>0</v>
      </c>
      <c r="I10" s="20">
        <f>SUM(I8:I9)</f>
        <v>414.05</v>
      </c>
      <c r="J10" s="37">
        <f>AVERAGE(J8:J9)</f>
        <v>18000</v>
      </c>
      <c r="K10" s="37">
        <f>AVERAGE(K8:K9)</f>
        <v>16200</v>
      </c>
      <c r="L10" s="37">
        <f>SUM(L8:L9)</f>
        <v>7452900</v>
      </c>
      <c r="M10" s="37">
        <f>SUM(M8:M9)</f>
        <v>6707610</v>
      </c>
      <c r="N10" s="14"/>
      <c r="O10" s="14"/>
    </row>
    <row r="11" s="1" customFormat="1" ht="45" customHeight="1" spans="1:15">
      <c r="A11" s="21" t="s">
        <v>44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38"/>
      <c r="O11" s="39"/>
    </row>
    <row r="12" s="1" customFormat="1" ht="46" customHeight="1" spans="1:15">
      <c r="A12" s="23" t="s">
        <v>37</v>
      </c>
      <c r="B12" s="23"/>
      <c r="C12" s="23"/>
      <c r="D12" s="23"/>
      <c r="E12" s="23"/>
      <c r="F12" s="23"/>
      <c r="G12" s="23"/>
      <c r="H12" s="23"/>
      <c r="I12" s="23"/>
      <c r="J12" s="23"/>
      <c r="K12" s="40"/>
      <c r="L12" s="40"/>
      <c r="M12" s="41"/>
      <c r="N12" s="23"/>
      <c r="O12" s="9"/>
    </row>
    <row r="13" s="1" customFormat="1" ht="33" customHeight="1" spans="1:15">
      <c r="A13" s="24" t="s">
        <v>38</v>
      </c>
      <c r="B13" s="24"/>
      <c r="C13" s="24"/>
      <c r="D13" s="24"/>
      <c r="E13" s="24"/>
      <c r="F13" s="24"/>
      <c r="G13" s="24"/>
      <c r="H13" s="24"/>
      <c r="I13" s="24"/>
      <c r="J13" s="24"/>
      <c r="K13" s="32"/>
      <c r="L13" s="32"/>
      <c r="M13" s="42"/>
      <c r="N13" s="24"/>
      <c r="O13" s="9"/>
    </row>
    <row r="14" ht="18.75" spans="1:15">
      <c r="A14" s="25"/>
      <c r="B14" s="25"/>
      <c r="C14" s="25"/>
      <c r="D14" s="25"/>
      <c r="E14" s="25"/>
      <c r="F14" s="25"/>
      <c r="G14" s="25"/>
      <c r="H14" s="25"/>
      <c r="I14" s="43"/>
      <c r="J14" s="25"/>
      <c r="K14" s="44"/>
      <c r="L14" s="44"/>
      <c r="M14" s="45"/>
      <c r="N14" s="25"/>
      <c r="O14" s="27"/>
    </row>
    <row r="15" ht="18.75" spans="1:15">
      <c r="A15" s="26" t="s">
        <v>39</v>
      </c>
      <c r="B15" s="26"/>
      <c r="C15" s="27"/>
      <c r="D15" s="27"/>
      <c r="E15" s="27"/>
      <c r="F15" s="27"/>
      <c r="G15" s="27"/>
      <c r="H15" s="27"/>
      <c r="I15" s="27"/>
      <c r="J15" s="27"/>
      <c r="K15" s="46"/>
      <c r="L15" s="46"/>
      <c r="M15" s="47"/>
      <c r="N15" s="27"/>
      <c r="O15" s="27"/>
    </row>
    <row r="16" ht="18.75" spans="1:1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48"/>
      <c r="L16" s="48"/>
      <c r="M16" s="47"/>
      <c r="N16" s="27"/>
      <c r="O16" s="27"/>
    </row>
    <row r="17" ht="18.75" spans="1:15">
      <c r="A17" s="26" t="s">
        <v>40</v>
      </c>
      <c r="B17" s="26"/>
      <c r="C17" s="26"/>
      <c r="D17" s="26"/>
      <c r="E17" s="26"/>
      <c r="F17" s="26"/>
      <c r="G17" s="27"/>
      <c r="H17" s="27"/>
      <c r="I17" s="27"/>
      <c r="J17" s="27"/>
      <c r="K17" s="46"/>
      <c r="L17" s="46"/>
      <c r="M17" s="47"/>
      <c r="N17" s="27"/>
      <c r="O17" s="27"/>
    </row>
  </sheetData>
  <mergeCells count="11">
    <mergeCell ref="B2:O2"/>
    <mergeCell ref="K4:O4"/>
    <mergeCell ref="K5:O5"/>
    <mergeCell ref="A6:G6"/>
    <mergeCell ref="K6:O6"/>
    <mergeCell ref="A10:F10"/>
    <mergeCell ref="A11:O11"/>
    <mergeCell ref="A12:N12"/>
    <mergeCell ref="A13:N13"/>
    <mergeCell ref="A15:B15"/>
    <mergeCell ref="A17:F17"/>
  </mergeCells>
  <printOptions horizontalCentered="1"/>
  <pageMargins left="0" right="0" top="0.432638888888889" bottom="0.354166666666667" header="0" footer="0"/>
  <pageSetup paperSize="9" scale="73" fitToHeight="0" orientation="landscape" horizontalDpi="600" verticalDpi="600"/>
  <headerFooter alignWithMargins="0" scaleWithDoc="0">
    <oddFooter>&amp;C&amp;P</oddFooter>
  </headerFooter>
  <colBreaks count="1" manualBreakCount="1">
    <brk id="15" max="653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 七套下浮 10%</vt:lpstr>
      <vt:lpstr> 八套下浮 10%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2024-09-10T02:11:16Z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494ACC3AAB3B4239B281A70BA45B6605_13</vt:lpwstr>
  </property>
  <property fmtid="{D5CDD505-2E9C-101B-9397-08002B2CF9AE}" pid="4" name="KSOReadingLayout">
    <vt:bool>true</vt:bool>
  </property>
</Properties>
</file>