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Sheet1!$A$1:$O$16</definedName>
  </definedNames>
  <calcPr calcId="144525"/>
</workbook>
</file>

<file path=xl/sharedStrings.xml><?xml version="1.0" encoding="utf-8"?>
<sst xmlns="http://schemas.openxmlformats.org/spreadsheetml/2006/main" count="38" uniqueCount="36">
  <si>
    <t>商品房销售价目表</t>
  </si>
  <si>
    <r>
      <t>房地产开发企业名称或中介服务机构名称：</t>
    </r>
    <r>
      <rPr>
        <u/>
        <sz val="14"/>
        <rFont val="仿宋_GB2312"/>
        <charset val="134"/>
      </rPr>
      <t xml:space="preserve">佛冈县中凯房地产开发有限公司          </t>
    </r>
  </si>
  <si>
    <t>项目名称：</t>
  </si>
  <si>
    <t>项目名称：佛冈华府C区</t>
  </si>
  <si>
    <t>地址：</t>
  </si>
  <si>
    <t>佛冈县石角镇教育南路42号</t>
  </si>
  <si>
    <t>销售价格备案编号：[2024]111号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</si>
  <si>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</si>
  <si>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</si>
  <si>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</si>
  <si>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</si>
  <si>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</si>
  <si>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</si>
  <si>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</si>
  <si>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t>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</si>
  <si>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分摊的共有建筑面积（m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</si>
  <si>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套内建筑面积（m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</si>
  <si>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t>原建筑面积单价（元/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</si>
  <si>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r>
      <t>现建筑面积单价（元/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</si>
  <si>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</si>
  <si>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</si>
  <si>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</si>
  <si>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</si>
  <si>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2栋2单元</t>
  </si>
  <si>
    <t>14层</t>
  </si>
  <si>
    <t>三房两厅两卫</t>
  </si>
  <si>
    <t>未售</t>
  </si>
  <si>
    <t>毛坯</t>
  </si>
  <si>
    <t>本楼栋总面积/均价</t>
  </si>
  <si>
    <r>
      <t>本栋待销售住宅共166套。本次办理销售住宅1套，销售住宅总建筑面积：117.6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，套内面积：96.02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，分摊面积：21.58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，销售均价：6834元/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（建筑面积）</t>
    </r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</si>
  <si>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</si>
  <si>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</si>
  <si>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</si>
  <si>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企业物价员：</t>
  </si>
  <si>
    <t>价格举报投诉电话：12345</t>
  </si>
  <si>
    <t>企业投诉电话：</t>
  </si>
</sst>
</file>

<file path=xl/styles.xml><?xml version="1.0" encoding="utf-8"?>
<styleSheet xmlns="http://schemas.openxmlformats.org/spreadsheetml/2006/main">
  <numFmts count="6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</numFmts>
  <fonts count="28">
    <font>
      <sz val="12"/>
      <name val="宋体"/>
      <charset val="134"/>
    </font>
    <font>
      <sz val="18"/>
      <name val="方正小标宋简体"/>
      <charset val="134"/>
    </font>
    <font>
      <sz val="12"/>
      <name val="仿宋_GB2312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19"/>
      <name val="宋体"/>
      <charset val="134"/>
    </font>
    <font>
      <sz val="11"/>
      <color indexed="62"/>
      <name val="宋体"/>
      <charset val="134"/>
    </font>
    <font>
      <sz val="11"/>
      <color indexed="53"/>
      <name val="宋体"/>
      <charset val="134"/>
    </font>
    <font>
      <b/>
      <sz val="11"/>
      <color indexed="54"/>
      <name val="宋体"/>
      <charset val="134"/>
    </font>
    <font>
      <sz val="11"/>
      <color indexed="16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b/>
      <sz val="15"/>
      <color indexed="54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3"/>
      <color indexed="54"/>
      <name val="宋体"/>
      <charset val="134"/>
    </font>
    <font>
      <b/>
      <sz val="11"/>
      <color indexed="53"/>
      <name val="宋体"/>
      <charset val="134"/>
    </font>
    <font>
      <sz val="11"/>
      <color theme="1"/>
      <name val="宋体"/>
      <charset val="134"/>
      <scheme val="minor"/>
    </font>
    <font>
      <u/>
      <sz val="14"/>
      <name val="仿宋_GB2312"/>
      <charset val="134"/>
    </font>
    <font>
      <vertAlign val="superscript"/>
      <sz val="14"/>
      <name val="仿宋_GB2312"/>
      <charset val="134"/>
    </font>
    <font>
      <sz val="14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1" borderId="7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9" borderId="10" applyNumberFormat="0" applyAlignment="0" applyProtection="0">
      <alignment vertical="center"/>
    </xf>
    <xf numFmtId="0" fontId="23" fillId="9" borderId="4" applyNumberFormat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49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Fill="1" applyBorder="1" applyAlignment="1">
      <alignment vertical="center"/>
    </xf>
    <xf numFmtId="31" fontId="3" fillId="0" borderId="0" xfId="0" applyNumberFormat="1" applyFont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O16"/>
  <sheetViews>
    <sheetView tabSelected="1" workbookViewId="0">
      <selection activeCell="J15" sqref="J15"/>
    </sheetView>
  </sheetViews>
  <sheetFormatPr defaultColWidth="8.8" defaultRowHeight="14.25"/>
  <cols>
    <col min="1" max="1" width="5.75" customWidth="1"/>
    <col min="2" max="2" width="9.875" customWidth="1"/>
    <col min="3" max="3" width="6.3" customWidth="1"/>
    <col min="4" max="4" width="7.625" customWidth="1"/>
    <col min="5" max="5" width="15.875" style="2" customWidth="1"/>
    <col min="6" max="6" width="7.5" customWidth="1"/>
    <col min="7" max="7" width="9.3" customWidth="1"/>
    <col min="8" max="8" width="10.7666666666667" customWidth="1"/>
    <col min="9" max="9" width="11.5" customWidth="1"/>
    <col min="10" max="10" width="11.9416666666667" customWidth="1"/>
    <col min="11" max="11" width="12.8916666666667" customWidth="1"/>
    <col min="12" max="12" width="15.625" customWidth="1"/>
    <col min="13" max="13" width="13.125" customWidth="1"/>
    <col min="14" max="14" width="7.89166666666667" customWidth="1"/>
  </cols>
  <sheetData>
    <row r="2" ht="24" spans="2:15">
      <c r="B2" s="3" t="s">
        <v>0</v>
      </c>
      <c r="C2" s="3"/>
      <c r="D2" s="3"/>
      <c r="E2" s="4"/>
      <c r="F2" s="3"/>
      <c r="G2" s="3"/>
      <c r="H2" s="3"/>
      <c r="I2" s="3"/>
      <c r="J2" s="3"/>
      <c r="K2" s="3"/>
      <c r="L2" s="3"/>
      <c r="M2" s="3"/>
      <c r="N2" s="3"/>
      <c r="O2" s="3"/>
    </row>
    <row r="3" spans="2:15">
      <c r="B3" s="5"/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5"/>
      <c r="O3" s="5"/>
    </row>
    <row r="4" ht="18.75" spans="1:15">
      <c r="A4" s="7" t="s">
        <v>1</v>
      </c>
      <c r="B4" s="7"/>
      <c r="C4" s="7"/>
      <c r="D4" s="7"/>
      <c r="E4" s="8"/>
      <c r="F4" s="7"/>
      <c r="G4" s="7"/>
      <c r="H4" s="7"/>
      <c r="I4" s="29"/>
      <c r="J4" s="29"/>
      <c r="K4" s="10" t="s">
        <v>2</v>
      </c>
      <c r="L4" s="10" t="s">
        <v>3</v>
      </c>
      <c r="M4" s="10"/>
      <c r="N4" s="10"/>
      <c r="O4" s="10"/>
    </row>
    <row r="5" ht="18.75" spans="1:15">
      <c r="A5" s="9"/>
      <c r="B5" s="10"/>
      <c r="C5" s="10"/>
      <c r="D5" s="10"/>
      <c r="E5" s="11"/>
      <c r="F5" s="10"/>
      <c r="G5" s="10"/>
      <c r="H5" s="12"/>
      <c r="I5" s="12"/>
      <c r="J5" s="12"/>
      <c r="K5" s="12" t="s">
        <v>4</v>
      </c>
      <c r="L5" s="10" t="s">
        <v>5</v>
      </c>
      <c r="M5" s="10"/>
      <c r="N5" s="10"/>
      <c r="O5" s="10"/>
    </row>
    <row r="6" ht="18.75" spans="1:15">
      <c r="A6" s="13" t="s">
        <v>6</v>
      </c>
      <c r="B6" s="13"/>
      <c r="C6" s="13"/>
      <c r="D6" s="13"/>
      <c r="E6" s="14"/>
      <c r="F6" s="13"/>
      <c r="G6" s="13"/>
      <c r="H6" s="13"/>
      <c r="I6" s="9"/>
      <c r="J6" s="9"/>
      <c r="K6" s="10" t="s">
        <v>7</v>
      </c>
      <c r="L6" s="30">
        <v>45496</v>
      </c>
      <c r="M6" s="10"/>
      <c r="N6" s="10"/>
      <c r="O6" s="10"/>
    </row>
    <row r="7" ht="102" customHeight="1" spans="1:15">
      <c r="A7" s="15" t="s">
        <v>8</v>
      </c>
      <c r="B7" s="16" t="s">
        <v>9</v>
      </c>
      <c r="C7" s="17" t="s">
        <v>10</v>
      </c>
      <c r="D7" s="17" t="s">
        <v>11</v>
      </c>
      <c r="E7" s="17" t="s">
        <v>12</v>
      </c>
      <c r="F7" s="17" t="s">
        <v>13</v>
      </c>
      <c r="G7" s="17" t="s">
        <v>14</v>
      </c>
      <c r="H7" s="17" t="s">
        <v>15</v>
      </c>
      <c r="I7" s="17" t="s">
        <v>16</v>
      </c>
      <c r="J7" s="17" t="s">
        <v>17</v>
      </c>
      <c r="K7" s="17" t="s">
        <v>18</v>
      </c>
      <c r="L7" s="17" t="s">
        <v>19</v>
      </c>
      <c r="M7" s="17" t="s">
        <v>20</v>
      </c>
      <c r="N7" s="17" t="s">
        <v>21</v>
      </c>
      <c r="O7" s="17" t="s">
        <v>22</v>
      </c>
    </row>
    <row r="8" customFormat="1" ht="33" customHeight="1" spans="1:15">
      <c r="A8" s="18">
        <v>1</v>
      </c>
      <c r="B8" s="19" t="s">
        <v>23</v>
      </c>
      <c r="C8" s="20">
        <v>1404</v>
      </c>
      <c r="D8" s="21" t="s">
        <v>24</v>
      </c>
      <c r="E8" s="22" t="s">
        <v>25</v>
      </c>
      <c r="F8" s="22">
        <v>3</v>
      </c>
      <c r="G8" s="23">
        <v>117.6</v>
      </c>
      <c r="H8" s="24">
        <f>G8-I8</f>
        <v>21.58</v>
      </c>
      <c r="I8" s="31">
        <v>96.02</v>
      </c>
      <c r="J8" s="31">
        <v>7593.36</v>
      </c>
      <c r="K8" s="32">
        <f>J8*0.9</f>
        <v>6834.024</v>
      </c>
      <c r="L8" s="31">
        <v>892978.85</v>
      </c>
      <c r="M8" s="32">
        <f>K8*G8</f>
        <v>803681.2224</v>
      </c>
      <c r="N8" s="22" t="s">
        <v>26</v>
      </c>
      <c r="O8" s="22" t="s">
        <v>27</v>
      </c>
    </row>
    <row r="9" ht="27" customHeight="1" spans="1:15">
      <c r="A9" s="25" t="s">
        <v>28</v>
      </c>
      <c r="B9" s="25"/>
      <c r="C9" s="25"/>
      <c r="D9" s="25"/>
      <c r="E9" s="17"/>
      <c r="F9" s="25"/>
      <c r="G9" s="23">
        <v>117.6</v>
      </c>
      <c r="H9" s="24">
        <f>SUM(H8:H8)</f>
        <v>21.58</v>
      </c>
      <c r="I9" s="31">
        <f>SUM(I8:I8)</f>
        <v>96.02</v>
      </c>
      <c r="J9" s="31">
        <f>J8</f>
        <v>7593.36</v>
      </c>
      <c r="K9" s="32">
        <f>K8</f>
        <v>6834.024</v>
      </c>
      <c r="L9" s="31">
        <f>L8</f>
        <v>892978.85</v>
      </c>
      <c r="M9" s="32">
        <f>M8</f>
        <v>803681.2224</v>
      </c>
      <c r="N9" s="22" t="s">
        <v>26</v>
      </c>
      <c r="O9" s="22" t="s">
        <v>27</v>
      </c>
    </row>
    <row r="10" s="1" customFormat="1" ht="39" customHeight="1" spans="1:15">
      <c r="A10" s="26" t="s">
        <v>29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</row>
    <row r="11" ht="67" customHeight="1" spans="1:15">
      <c r="A11" s="11" t="s">
        <v>30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</row>
    <row r="12" ht="23" customHeight="1" spans="1:15">
      <c r="A12" s="11" t="s">
        <v>31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9"/>
    </row>
    <row r="13" ht="18.75" spans="1:1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9"/>
    </row>
    <row r="14" ht="18.75" spans="1:15">
      <c r="A14" s="10" t="s">
        <v>32</v>
      </c>
      <c r="B14" s="10"/>
      <c r="C14" s="12"/>
      <c r="D14" s="12"/>
      <c r="E14" s="28"/>
      <c r="F14" s="12"/>
      <c r="G14" s="12"/>
      <c r="H14" s="12"/>
      <c r="I14" s="12"/>
      <c r="J14" s="12"/>
      <c r="K14" s="12"/>
      <c r="L14" s="33" t="s">
        <v>33</v>
      </c>
      <c r="M14" s="33"/>
      <c r="N14" s="12"/>
      <c r="O14" s="12"/>
    </row>
    <row r="15" ht="18.75" spans="1:15">
      <c r="A15" s="12"/>
      <c r="B15" s="12"/>
      <c r="C15" s="12"/>
      <c r="D15" s="12"/>
      <c r="E15" s="28"/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ht="18.75" spans="1:15">
      <c r="A16" s="10" t="s">
        <v>34</v>
      </c>
      <c r="B16" s="10"/>
      <c r="C16" s="10"/>
      <c r="D16" s="10"/>
      <c r="E16" s="11"/>
      <c r="F16" s="10"/>
      <c r="G16" s="9"/>
      <c r="H16" s="12"/>
      <c r="I16" s="12"/>
      <c r="J16" s="12"/>
      <c r="K16" s="12"/>
      <c r="L16" s="12" t="s">
        <v>35</v>
      </c>
      <c r="M16" s="34"/>
      <c r="N16" s="9"/>
      <c r="O16" s="12"/>
    </row>
  </sheetData>
  <mergeCells count="11">
    <mergeCell ref="B2:O2"/>
    <mergeCell ref="L4:O4"/>
    <mergeCell ref="L5:O5"/>
    <mergeCell ref="A6:H6"/>
    <mergeCell ref="L6:O6"/>
    <mergeCell ref="A9:F9"/>
    <mergeCell ref="A10:O10"/>
    <mergeCell ref="A11:O11"/>
    <mergeCell ref="A12:N12"/>
    <mergeCell ref="A14:B14"/>
    <mergeCell ref="A16:F16"/>
  </mergeCells>
  <conditionalFormatting sqref="N8">
    <cfRule type="cellIs" dxfId="0" priority="1" operator="equal">
      <formula>"已售"</formula>
    </cfRule>
  </conditionalFormatting>
  <conditionalFormatting sqref="N9">
    <cfRule type="cellIs" dxfId="0" priority="11" operator="equal">
      <formula>"已售"</formula>
    </cfRule>
  </conditionalFormatting>
  <pageMargins left="0.0784722222222222" right="0.0784722222222222" top="0.156944444444444" bottom="0.0784722222222222" header="0.236111111111111" footer="0.511111111111111"/>
  <pageSetup paperSize="9" scale="87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11111111111111" footer="0.51111111111111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11111111111111" footer="0.51111111111111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黄颜英</dc:creator>
  <cp:lastModifiedBy>周铭华</cp:lastModifiedBy>
  <cp:revision>1</cp:revision>
  <dcterms:created xsi:type="dcterms:W3CDTF">2021-05-18T01:56:00Z</dcterms:created>
  <dcterms:modified xsi:type="dcterms:W3CDTF">2024-07-26T01:54:18Z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B8700E8AA9314674B2409B1045A1DFBF_13</vt:lpwstr>
  </property>
</Properties>
</file>