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5栋" sheetId="1" r:id="rId1"/>
    <sheet name="26栋" sheetId="4" r:id="rId2"/>
    <sheet name="28栋 " sheetId="6" r:id="rId3"/>
    <sheet name="29栋" sheetId="5" r:id="rId4"/>
  </sheets>
  <definedNames>
    <definedName name="_xlnm._FilterDatabase" localSheetId="0" hidden="1">'25栋'!$A$7:$O$15</definedName>
    <definedName name="_xlnm._FilterDatabase" localSheetId="1" hidden="1">'26栋'!$A$7:$O$15</definedName>
    <definedName name="_xlnm._FilterDatabase" localSheetId="2" hidden="1">'28栋 '!$A$7:$O$17</definedName>
    <definedName name="_xlnm.Print_Titles" localSheetId="3">'29栋'!$1:$7</definedName>
    <definedName name="_xlnm.Print_Titles" localSheetId="0">'25栋'!$1:$7</definedName>
    <definedName name="_xlnm.Print_Titles" localSheetId="1">'26栋'!$1:$7</definedName>
    <definedName name="_xlnm.Print_Area" localSheetId="3">'29栋'!$A$1:$O$15</definedName>
    <definedName name="_xlnm.Print_Titles" localSheetId="2">'28栋 '!$1:$7</definedName>
  </definedNames>
  <calcPr calcId="144525"/>
</workbook>
</file>

<file path=xl/sharedStrings.xml><?xml version="1.0" encoding="utf-8"?>
<sst xmlns="http://schemas.openxmlformats.org/spreadsheetml/2006/main" count="150" uniqueCount="52">
  <si>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</si>
  <si>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</si>
  <si>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</si>
  <si>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地址：佛冈县石角镇北园路2号篁胜新城25栋</t>
  </si>
  <si>
    <t>销售价格备案编号：[2024]110号</t>
  </si>
  <si>
    <t>日期：2024年7月22日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</si>
  <si>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</si>
  <si>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</si>
  <si>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</si>
  <si>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</si>
  <si>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</si>
  <si>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</si>
  <si>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</si>
  <si>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</si>
  <si>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</si>
  <si>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</si>
  <si>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</si>
  <si>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</si>
  <si>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</si>
  <si>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</si>
  <si>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</si>
  <si>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25-2#</t>
  </si>
  <si>
    <t>2102房</t>
  </si>
  <si>
    <t>三房</t>
  </si>
  <si>
    <t>待售</t>
  </si>
  <si>
    <t>毛坯</t>
  </si>
  <si>
    <t>2104房</t>
  </si>
  <si>
    <t>本楼栋总面积/均价</t>
  </si>
  <si>
    <r>
      <t>本栋销售住宅共 2 套，销售住宅总建筑面积：214.24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，套内面积：171.27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，分摊面积：42.97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，销售均价：6600元/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</si>
  <si>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</si>
  <si>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</si>
  <si>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</si>
  <si>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</si>
  <si>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地址：佛冈县石角镇北园路2号篁胜新城26栋</t>
  </si>
  <si>
    <t>26-1#</t>
  </si>
  <si>
    <t>1303房</t>
  </si>
  <si>
    <r>
      <t>本栋销售住宅共 10 套，销售住宅总建筑面积：107.06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，套内面积：86.43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，分摊面积：20.63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，销售均价：6600元/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</si>
  <si>
    <t>地址：佛冈县石角镇北园路2号篁胜新城28栋</t>
  </si>
  <si>
    <t>建筑面积（m2）</t>
  </si>
  <si>
    <t>分摊的共有建筑面积（m2）</t>
  </si>
  <si>
    <t>套内建筑面积（m2）</t>
  </si>
  <si>
    <t>28-1#</t>
  </si>
  <si>
    <t>101房</t>
  </si>
  <si>
    <t>28-2#</t>
  </si>
  <si>
    <t>102房</t>
  </si>
  <si>
    <r>
      <t>本栋销售住宅共 3 套，销售住宅总建筑面积：341.12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，套内面积：274.62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，分摊面积：66.5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，销售均价：6700元/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</si>
  <si>
    <t>地址：佛冈县石角镇北园路2号篁胜新城29栋</t>
  </si>
  <si>
    <r>
      <t>建筑面积（m</t>
    </r>
    <r>
      <rPr>
        <sz val="14"/>
        <rFont val="宋体"/>
        <charset val="134"/>
      </rPr>
      <t>²</t>
    </r>
    <r>
      <rPr>
        <sz val="14"/>
        <rFont val="仿宋_GB2312"/>
        <charset val="134"/>
      </rPr>
      <t>）</t>
    </r>
  </si>
  <si>
    <r>
      <t>分摊的共有建筑面积（m</t>
    </r>
    <r>
      <rPr>
        <sz val="14"/>
        <rFont val="宋体"/>
        <charset val="134"/>
      </rPr>
      <t>²</t>
    </r>
    <r>
      <rPr>
        <sz val="14"/>
        <rFont val="仿宋_GB2312"/>
        <charset val="134"/>
      </rPr>
      <t>）</t>
    </r>
  </si>
  <si>
    <r>
      <t>套内建筑面积（m</t>
    </r>
    <r>
      <rPr>
        <sz val="14"/>
        <rFont val="宋体"/>
        <charset val="134"/>
      </rPr>
      <t>²</t>
    </r>
    <r>
      <rPr>
        <sz val="14"/>
        <rFont val="仿宋_GB2312"/>
        <charset val="134"/>
      </rPr>
      <t>）</t>
    </r>
  </si>
  <si>
    <t>29-1#</t>
  </si>
  <si>
    <t>本栋销售住宅共 2 套，销售住宅总建筑面积：227.22㎡，套内面积：183.08㎡，分摊面积：44.14㎡，销售均价：6700元/㎡（建筑面积）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</si>
</sst>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name val="宋体"/>
      <charset val="134"/>
    </font>
    <font>
      <sz val="14"/>
      <color theme="1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4" fillId="0" borderId="5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pane ySplit="7" topLeftCell="A8" activePane="bottomLeft" state="frozen"/>
      <selection/>
      <selection pane="bottomLeft" activeCell="L17" sqref="L17"/>
    </sheetView>
  </sheetViews>
  <sheetFormatPr defaultColWidth="9" defaultRowHeight="27" customHeight="1"/>
  <cols>
    <col min="1" max="1" width="7.625" style="1" customWidth="1"/>
    <col min="2" max="2" width="8.875" style="40" customWidth="1"/>
    <col min="3" max="3" width="9" style="40"/>
    <col min="4" max="4" width="6.375" style="1" customWidth="1"/>
    <col min="5" max="5" width="9" style="1"/>
    <col min="6" max="6" width="5.125" style="1" customWidth="1"/>
    <col min="7" max="9" width="10.375" style="1"/>
    <col min="10" max="10" width="9.75" style="1" customWidth="1"/>
    <col min="11" max="11" width="9" style="1"/>
    <col min="12" max="12" width="13.25" style="40" customWidth="1"/>
    <col min="13" max="13" width="13.25" style="44" customWidth="1"/>
    <col min="14" max="14" width="11" style="1" customWidth="1"/>
    <col min="15" max="16384" width="9" style="1"/>
  </cols>
  <sheetData>
    <row r="1" ht="12" customHeight="1" spans="1:15">
      <c r="A1" s="3"/>
      <c r="B1" s="3"/>
      <c r="C1" s="3"/>
      <c r="D1" s="3"/>
      <c r="E1" s="3"/>
      <c r="F1" s="3"/>
      <c r="G1" s="3"/>
      <c r="H1" s="3"/>
      <c r="I1" s="3"/>
      <c r="J1" s="22"/>
      <c r="K1" s="22"/>
      <c r="L1" s="22"/>
      <c r="M1" s="22"/>
      <c r="N1" s="3"/>
      <c r="O1" s="3"/>
    </row>
    <row r="2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3"/>
      <c r="N2" s="4"/>
      <c r="O2" s="4"/>
    </row>
    <row r="3" ht="19" customHeight="1" spans="1:15">
      <c r="A3" s="3"/>
      <c r="B3" s="3"/>
      <c r="C3" s="3"/>
      <c r="D3" s="3"/>
      <c r="E3" s="3"/>
      <c r="F3" s="3"/>
      <c r="G3" s="3"/>
      <c r="H3" s="3"/>
      <c r="I3" s="3"/>
      <c r="J3" s="22"/>
      <c r="K3" s="22"/>
      <c r="L3" s="22"/>
      <c r="M3" s="22"/>
      <c r="N3" s="3"/>
      <c r="O3" s="3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38"/>
      <c r="K4" s="37" t="s">
        <v>2</v>
      </c>
      <c r="L4" s="47"/>
      <c r="M4" s="25"/>
      <c r="N4" s="25"/>
      <c r="O4" s="25"/>
    </row>
    <row r="5" ht="23" customHeight="1" spans="1:15">
      <c r="A5" s="6"/>
      <c r="B5" s="6"/>
      <c r="C5" s="6"/>
      <c r="D5" s="6"/>
      <c r="E5" s="6"/>
      <c r="F5" s="6"/>
      <c r="G5" s="6"/>
      <c r="H5" s="6"/>
      <c r="I5" s="6"/>
      <c r="J5" s="38"/>
      <c r="K5" s="37" t="s">
        <v>3</v>
      </c>
      <c r="L5" s="47"/>
      <c r="M5" s="25"/>
      <c r="N5" s="25"/>
      <c r="O5" s="25"/>
    </row>
    <row r="6" customHeight="1" spans="1:15">
      <c r="A6" s="7" t="s">
        <v>4</v>
      </c>
      <c r="B6" s="7"/>
      <c r="C6" s="7"/>
      <c r="D6" s="7"/>
      <c r="E6" s="7"/>
      <c r="F6" s="7"/>
      <c r="G6" s="7"/>
      <c r="H6" s="7"/>
      <c r="I6" s="7"/>
      <c r="J6" s="6"/>
      <c r="K6" s="24" t="s">
        <v>5</v>
      </c>
      <c r="L6" s="6"/>
      <c r="M6" s="25"/>
      <c r="N6" s="25"/>
      <c r="O6" s="25"/>
    </row>
    <row r="7" ht="84" customHeight="1" spans="1:15">
      <c r="A7" s="8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26" t="s">
        <v>15</v>
      </c>
      <c r="K7" s="26" t="s">
        <v>16</v>
      </c>
      <c r="L7" s="8" t="s">
        <v>17</v>
      </c>
      <c r="M7" s="26" t="s">
        <v>18</v>
      </c>
      <c r="N7" s="8" t="s">
        <v>19</v>
      </c>
      <c r="O7" s="8" t="s">
        <v>20</v>
      </c>
    </row>
    <row r="8" customHeight="1" spans="1:15">
      <c r="A8" s="10">
        <v>1</v>
      </c>
      <c r="B8" s="11" t="s">
        <v>21</v>
      </c>
      <c r="C8" s="12" t="s">
        <v>22</v>
      </c>
      <c r="D8" s="10">
        <v>21</v>
      </c>
      <c r="E8" s="10" t="s">
        <v>23</v>
      </c>
      <c r="F8" s="10">
        <v>3</v>
      </c>
      <c r="G8" s="13">
        <v>117.73</v>
      </c>
      <c r="H8" s="13">
        <v>23.61</v>
      </c>
      <c r="I8" s="13">
        <v>94.12</v>
      </c>
      <c r="J8" s="27">
        <v>6820</v>
      </c>
      <c r="K8" s="27">
        <v>6600</v>
      </c>
      <c r="L8" s="27">
        <f>J8*G8</f>
        <v>802918.6</v>
      </c>
      <c r="M8" s="28">
        <f>K8*G8</f>
        <v>777018</v>
      </c>
      <c r="N8" s="10" t="s">
        <v>24</v>
      </c>
      <c r="O8" s="10" t="s">
        <v>25</v>
      </c>
    </row>
    <row r="9" customHeight="1" spans="1:15">
      <c r="A9" s="10">
        <v>2</v>
      </c>
      <c r="B9" s="11" t="s">
        <v>21</v>
      </c>
      <c r="C9" s="12" t="s">
        <v>26</v>
      </c>
      <c r="D9" s="10">
        <v>21</v>
      </c>
      <c r="E9" s="10" t="s">
        <v>23</v>
      </c>
      <c r="F9" s="10">
        <v>3</v>
      </c>
      <c r="G9" s="13">
        <v>96.51</v>
      </c>
      <c r="H9" s="13">
        <v>19.36</v>
      </c>
      <c r="I9" s="13">
        <v>77.15</v>
      </c>
      <c r="J9" s="27">
        <v>6820</v>
      </c>
      <c r="K9" s="27">
        <v>6600</v>
      </c>
      <c r="L9" s="27">
        <f>J9*G9</f>
        <v>658198.2</v>
      </c>
      <c r="M9" s="28">
        <f>K9*G9</f>
        <v>636966</v>
      </c>
      <c r="N9" s="10" t="s">
        <v>24</v>
      </c>
      <c r="O9" s="10" t="s">
        <v>25</v>
      </c>
    </row>
    <row r="10" customHeight="1" spans="1:15">
      <c r="A10" s="14" t="s">
        <v>27</v>
      </c>
      <c r="B10" s="15"/>
      <c r="C10" s="15"/>
      <c r="D10" s="15"/>
      <c r="E10" s="15"/>
      <c r="F10" s="11"/>
      <c r="G10" s="10">
        <f>SUM(G8:G9)</f>
        <v>214.24</v>
      </c>
      <c r="H10" s="10">
        <f>SUM(H8:H9)</f>
        <v>42.97</v>
      </c>
      <c r="I10" s="10">
        <f>SUM(I8:I9)</f>
        <v>171.27</v>
      </c>
      <c r="J10" s="27">
        <f>AVERAGE(J8:J9)</f>
        <v>6820</v>
      </c>
      <c r="K10" s="27">
        <f>AVERAGE(K8:K9)</f>
        <v>6600</v>
      </c>
      <c r="L10" s="27">
        <f>SUM(L8:L9)</f>
        <v>1461116.8</v>
      </c>
      <c r="M10" s="27">
        <f>SUM(M8:M9)</f>
        <v>1413984</v>
      </c>
      <c r="N10" s="10" t="s">
        <v>24</v>
      </c>
      <c r="O10" s="10" t="s">
        <v>25</v>
      </c>
    </row>
    <row r="11" ht="55" customHeight="1" spans="1:15">
      <c r="A11" s="35" t="s">
        <v>28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48"/>
      <c r="N11" s="36"/>
      <c r="O11" s="39"/>
    </row>
    <row r="12" ht="48" customHeight="1" spans="1:15">
      <c r="A12" s="18" t="s">
        <v>29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49"/>
      <c r="N12" s="18"/>
      <c r="O12" s="18"/>
    </row>
    <row r="13" customHeight="1" spans="1:15">
      <c r="A13" s="18" t="s">
        <v>30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49"/>
      <c r="N13" s="18"/>
      <c r="O13" s="18"/>
    </row>
    <row r="14" customHeight="1" spans="1:15">
      <c r="A14" s="45" t="s">
        <v>31</v>
      </c>
      <c r="B14" s="45"/>
      <c r="C14" s="6"/>
      <c r="D14" s="6"/>
      <c r="E14" s="6"/>
      <c r="F14" s="6"/>
      <c r="G14" s="6"/>
      <c r="H14" s="6"/>
      <c r="I14" s="6"/>
      <c r="J14" s="6"/>
      <c r="K14" s="6"/>
      <c r="L14" s="6"/>
      <c r="M14" s="25"/>
      <c r="N14" s="25"/>
      <c r="O14" s="25"/>
    </row>
    <row r="15" customHeight="1" spans="1:15">
      <c r="A15" s="46" t="s">
        <v>32</v>
      </c>
      <c r="C15" s="46"/>
      <c r="D15" s="46"/>
      <c r="E15" s="46"/>
      <c r="F15" s="6"/>
      <c r="G15" s="6"/>
      <c r="H15" s="6"/>
      <c r="I15" s="6"/>
      <c r="J15" s="6"/>
      <c r="K15" s="6"/>
      <c r="L15" s="6"/>
      <c r="M15" s="25"/>
      <c r="N15" s="25"/>
      <c r="O15" s="25"/>
    </row>
    <row r="16" customHeight="1" spans="2:15">
      <c r="B16" s="42"/>
      <c r="C16" s="42"/>
      <c r="D16" s="42"/>
      <c r="E16" s="42"/>
      <c r="F16" s="42"/>
      <c r="G16" s="3"/>
      <c r="H16" s="3"/>
      <c r="I16" s="31"/>
      <c r="J16" s="31"/>
      <c r="K16" s="31"/>
      <c r="L16" s="31"/>
      <c r="M16" s="22"/>
      <c r="N16" s="32"/>
      <c r="O16" s="32"/>
    </row>
  </sheetData>
  <autoFilter ref="A7:O15">
    <extLst/>
  </autoFilter>
  <mergeCells count="7">
    <mergeCell ref="A2:O2"/>
    <mergeCell ref="A6:I6"/>
    <mergeCell ref="A10:F10"/>
    <mergeCell ref="A11:O11"/>
    <mergeCell ref="A12:O12"/>
    <mergeCell ref="A13:O13"/>
    <mergeCell ref="A14:B14"/>
  </mergeCells>
  <pageMargins left="0.354166666666667" right="0.314583333333333" top="0.354166666666667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O14" sqref="O14"/>
    </sheetView>
  </sheetViews>
  <sheetFormatPr defaultColWidth="9" defaultRowHeight="28" customHeight="1"/>
  <cols>
    <col min="1" max="1" width="5.375" style="1" customWidth="1"/>
    <col min="2" max="2" width="10.125" style="1" customWidth="1"/>
    <col min="3" max="3" width="9" style="40"/>
    <col min="4" max="4" width="7" style="1" customWidth="1"/>
    <col min="5" max="5" width="7.75" style="1" customWidth="1"/>
    <col min="6" max="6" width="6.875" style="1" customWidth="1"/>
    <col min="7" max="7" width="10.375" style="1"/>
    <col min="8" max="8" width="10.625" style="1" customWidth="1"/>
    <col min="9" max="9" width="10.375" style="1"/>
    <col min="10" max="10" width="9.125" style="1"/>
    <col min="11" max="11" width="9" style="1"/>
    <col min="12" max="12" width="13.25" style="1"/>
    <col min="13" max="13" width="13.25" style="1" customWidth="1"/>
    <col min="14" max="14" width="9.5" style="1" customWidth="1"/>
    <col min="15" max="15" width="9.375" style="1" customWidth="1"/>
    <col min="16" max="16384" width="9" style="1"/>
  </cols>
  <sheetData>
    <row r="1" ht="14" customHeight="1"/>
    <row r="2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3"/>
      <c r="N2" s="4"/>
      <c r="O2" s="4"/>
    </row>
    <row r="3" ht="14" customHeight="1" spans="1:15">
      <c r="A3" s="3"/>
      <c r="B3" s="3"/>
      <c r="C3" s="3"/>
      <c r="D3" s="3"/>
      <c r="E3" s="3"/>
      <c r="F3" s="3"/>
      <c r="G3" s="3"/>
      <c r="H3" s="3"/>
      <c r="I3" s="3"/>
      <c r="J3" s="42"/>
      <c r="K3" s="32"/>
      <c r="L3" s="32"/>
      <c r="M3" s="32"/>
      <c r="N3" s="3"/>
      <c r="O3" s="3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41"/>
      <c r="K4" s="37" t="s">
        <v>2</v>
      </c>
      <c r="L4" s="25"/>
      <c r="M4" s="25"/>
      <c r="N4" s="25"/>
      <c r="O4" s="25"/>
    </row>
    <row r="5" ht="23" customHeight="1" spans="1:15">
      <c r="A5" s="6"/>
      <c r="B5" s="6"/>
      <c r="C5" s="6"/>
      <c r="D5" s="6"/>
      <c r="E5" s="6"/>
      <c r="F5" s="6"/>
      <c r="G5" s="6"/>
      <c r="H5" s="6"/>
      <c r="I5" s="6"/>
      <c r="J5" s="41"/>
      <c r="K5" s="37" t="s">
        <v>33</v>
      </c>
      <c r="L5" s="25"/>
      <c r="M5" s="25"/>
      <c r="N5" s="25"/>
      <c r="O5" s="25"/>
    </row>
    <row r="6" customHeight="1" spans="1:15">
      <c r="A6" s="7" t="s">
        <v>4</v>
      </c>
      <c r="B6" s="7"/>
      <c r="C6" s="7"/>
      <c r="D6" s="7"/>
      <c r="E6" s="7"/>
      <c r="F6" s="7"/>
      <c r="G6" s="7"/>
      <c r="H6" s="7"/>
      <c r="I6" s="7"/>
      <c r="J6" s="6"/>
      <c r="K6" s="24" t="s">
        <v>5</v>
      </c>
      <c r="L6" s="6"/>
      <c r="M6" s="25"/>
      <c r="N6" s="6"/>
      <c r="O6" s="6"/>
    </row>
    <row r="7" ht="77.25" spans="1:15">
      <c r="A7" s="10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26" t="s">
        <v>15</v>
      </c>
      <c r="K7" s="26" t="s">
        <v>16</v>
      </c>
      <c r="L7" s="8" t="s">
        <v>17</v>
      </c>
      <c r="M7" s="8" t="s">
        <v>18</v>
      </c>
      <c r="N7" s="8" t="s">
        <v>19</v>
      </c>
      <c r="O7" s="8" t="s">
        <v>20</v>
      </c>
    </row>
    <row r="8" ht="33" customHeight="1" spans="1:15">
      <c r="A8" s="10">
        <v>1</v>
      </c>
      <c r="B8" s="11" t="s">
        <v>34</v>
      </c>
      <c r="C8" s="12" t="s">
        <v>35</v>
      </c>
      <c r="D8" s="10">
        <v>13</v>
      </c>
      <c r="E8" s="10" t="s">
        <v>23</v>
      </c>
      <c r="F8" s="10">
        <v>3</v>
      </c>
      <c r="G8" s="13">
        <v>107.06</v>
      </c>
      <c r="H8" s="13">
        <v>20.63</v>
      </c>
      <c r="I8" s="13">
        <v>86.43</v>
      </c>
      <c r="J8" s="27">
        <v>6893</v>
      </c>
      <c r="K8" s="27">
        <v>6600</v>
      </c>
      <c r="L8" s="27">
        <f>J8*G8</f>
        <v>737964.58</v>
      </c>
      <c r="M8" s="28">
        <f>K8*G8</f>
        <v>706596</v>
      </c>
      <c r="N8" s="10" t="s">
        <v>24</v>
      </c>
      <c r="O8" s="10" t="s">
        <v>25</v>
      </c>
    </row>
    <row r="9" ht="33" customHeight="1" spans="1:15">
      <c r="A9" s="14" t="s">
        <v>27</v>
      </c>
      <c r="B9" s="15"/>
      <c r="C9" s="15"/>
      <c r="D9" s="15"/>
      <c r="E9" s="15"/>
      <c r="F9" s="11"/>
      <c r="G9" s="10">
        <f>SUM(G8:G8)</f>
        <v>107.06</v>
      </c>
      <c r="H9" s="10">
        <f>SUM(H8:H8)</f>
        <v>20.63</v>
      </c>
      <c r="I9" s="10">
        <f>SUM(I8:I8)</f>
        <v>86.43</v>
      </c>
      <c r="J9" s="27">
        <f>AVERAGE(J8:J8)</f>
        <v>6893</v>
      </c>
      <c r="K9" s="27">
        <f>AVERAGE(K8:K8)</f>
        <v>6600</v>
      </c>
      <c r="L9" s="27">
        <f>SUM(L8:L8)</f>
        <v>737964.58</v>
      </c>
      <c r="M9" s="27">
        <f>SUM(M8:M8)</f>
        <v>706596</v>
      </c>
      <c r="N9" s="10"/>
      <c r="O9" s="10"/>
    </row>
    <row r="10" ht="51" customHeight="1" spans="1:15">
      <c r="A10" s="35" t="s">
        <v>36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9"/>
    </row>
    <row r="11" ht="51" customHeight="1" spans="1:15">
      <c r="A11" s="18" t="s">
        <v>29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24" customHeight="1" spans="1:15">
      <c r="A12" s="18" t="s">
        <v>30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ht="24" customHeight="1" spans="1:15">
      <c r="A13" s="41" t="s">
        <v>31</v>
      </c>
      <c r="B13" s="41"/>
      <c r="C13" s="6"/>
      <c r="D13" s="6"/>
      <c r="E13" s="6"/>
      <c r="F13" s="6"/>
      <c r="G13" s="6"/>
      <c r="H13" s="6"/>
      <c r="I13" s="6"/>
      <c r="J13" s="41"/>
      <c r="K13" s="25"/>
      <c r="L13" s="25"/>
      <c r="M13" s="25"/>
      <c r="N13" s="6"/>
      <c r="O13" s="6"/>
    </row>
    <row r="14" ht="24" customHeight="1" spans="1:15">
      <c r="A14" s="6" t="s">
        <v>32</v>
      </c>
      <c r="D14" s="6"/>
      <c r="E14" s="6"/>
      <c r="F14" s="6"/>
      <c r="G14" s="6"/>
      <c r="H14" s="6"/>
      <c r="I14" s="6"/>
      <c r="J14" s="41"/>
      <c r="K14" s="25"/>
      <c r="L14" s="25"/>
      <c r="M14" s="25"/>
      <c r="N14" s="6"/>
      <c r="O14" s="6"/>
    </row>
    <row r="15" customHeight="1" spans="2:15">
      <c r="B15" s="3"/>
      <c r="C15" s="3"/>
      <c r="D15" s="3"/>
      <c r="E15" s="3"/>
      <c r="F15" s="3"/>
      <c r="G15" s="3"/>
      <c r="H15" s="31"/>
      <c r="I15" s="31"/>
      <c r="J15" s="43"/>
      <c r="K15" s="22"/>
      <c r="L15" s="32"/>
      <c r="M15" s="32"/>
      <c r="N15" s="3"/>
      <c r="O15" s="31"/>
    </row>
  </sheetData>
  <autoFilter ref="A7:O15">
    <sortState ref="A7:O15">
      <sortCondition ref="D7"/>
    </sortState>
    <extLst/>
  </autoFilter>
  <mergeCells count="7">
    <mergeCell ref="A2:O2"/>
    <mergeCell ref="A6:I6"/>
    <mergeCell ref="A9:F9"/>
    <mergeCell ref="A10:O10"/>
    <mergeCell ref="A11:O11"/>
    <mergeCell ref="A12:O12"/>
    <mergeCell ref="A13:B13"/>
  </mergeCells>
  <printOptions horizontalCentered="1"/>
  <pageMargins left="0.354166666666667" right="0.354166666666667" top="0.432638888888889" bottom="0.354166666666667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A16" sqref="A16"/>
    </sheetView>
  </sheetViews>
  <sheetFormatPr defaultColWidth="9" defaultRowHeight="28" customHeight="1"/>
  <cols>
    <col min="1" max="1" width="7.5" style="1" customWidth="1"/>
    <col min="2" max="2" width="9" style="1"/>
    <col min="3" max="3" width="8.625" style="1" customWidth="1"/>
    <col min="4" max="4" width="5.875" style="1" customWidth="1"/>
    <col min="5" max="5" width="7.375" style="1" customWidth="1"/>
    <col min="6" max="6" width="5.75" style="1" customWidth="1"/>
    <col min="7" max="7" width="10.375" style="1"/>
    <col min="8" max="8" width="9.125" style="1"/>
    <col min="9" max="9" width="10.375" style="1"/>
    <col min="10" max="10" width="9" style="1"/>
    <col min="11" max="11" width="12.375" style="1" customWidth="1"/>
    <col min="12" max="12" width="12.75" style="1" customWidth="1"/>
    <col min="13" max="13" width="11.875" style="1" customWidth="1"/>
    <col min="14" max="16384" width="9" style="1"/>
  </cols>
  <sheetData>
    <row r="1" ht="16" customHeight="1" spans="1:15">
      <c r="A1" s="3"/>
      <c r="B1" s="3"/>
      <c r="C1" s="3"/>
      <c r="D1" s="3"/>
      <c r="E1" s="3"/>
      <c r="F1" s="3"/>
      <c r="G1" s="3"/>
      <c r="H1" s="3"/>
      <c r="I1" s="3"/>
      <c r="J1" s="22"/>
      <c r="K1" s="22"/>
      <c r="L1" s="22"/>
      <c r="M1" s="22"/>
      <c r="N1" s="3"/>
      <c r="O1" s="3"/>
    </row>
    <row r="2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3"/>
      <c r="N2" s="4"/>
      <c r="O2" s="4"/>
    </row>
    <row r="3" ht="16" customHeight="1" spans="1:15">
      <c r="A3" s="3"/>
      <c r="B3" s="3"/>
      <c r="C3" s="3"/>
      <c r="D3" s="3"/>
      <c r="E3" s="3"/>
      <c r="F3" s="3"/>
      <c r="G3" s="3"/>
      <c r="H3" s="3"/>
      <c r="I3" s="3"/>
      <c r="J3" s="22"/>
      <c r="K3" s="22"/>
      <c r="L3" s="22"/>
      <c r="M3" s="22"/>
      <c r="N3" s="3"/>
      <c r="O3" s="3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37" t="s">
        <v>2</v>
      </c>
      <c r="L4" s="25"/>
      <c r="M4" s="25"/>
      <c r="N4" s="25"/>
      <c r="O4" s="25"/>
    </row>
    <row r="5" customHeight="1" spans="1:15">
      <c r="A5" s="6"/>
      <c r="B5" s="6"/>
      <c r="C5" s="6"/>
      <c r="D5" s="6"/>
      <c r="E5" s="6"/>
      <c r="F5" s="6"/>
      <c r="G5" s="6"/>
      <c r="H5" s="6"/>
      <c r="I5" s="6"/>
      <c r="J5" s="6"/>
      <c r="K5" s="24" t="s">
        <v>37</v>
      </c>
      <c r="L5" s="25"/>
      <c r="M5" s="6"/>
      <c r="N5" s="6"/>
      <c r="O5" s="38"/>
    </row>
    <row r="6" customHeight="1" spans="1:15">
      <c r="A6" s="7" t="s">
        <v>4</v>
      </c>
      <c r="B6" s="7"/>
      <c r="C6" s="7"/>
      <c r="D6" s="7"/>
      <c r="E6" s="7"/>
      <c r="F6" s="7"/>
      <c r="G6" s="7"/>
      <c r="H6" s="7"/>
      <c r="I6" s="7"/>
      <c r="J6" s="6"/>
      <c r="K6" s="24" t="s">
        <v>5</v>
      </c>
      <c r="L6" s="6"/>
      <c r="M6" s="25"/>
      <c r="N6" s="6"/>
      <c r="O6" s="6"/>
    </row>
    <row r="7" s="33" customFormat="1" ht="81" customHeight="1" spans="1:15">
      <c r="A7" s="8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38</v>
      </c>
      <c r="H7" s="8" t="s">
        <v>39</v>
      </c>
      <c r="I7" s="8" t="s">
        <v>40</v>
      </c>
      <c r="J7" s="26" t="s">
        <v>15</v>
      </c>
      <c r="K7" s="26" t="s">
        <v>16</v>
      </c>
      <c r="L7" s="8" t="s">
        <v>17</v>
      </c>
      <c r="M7" s="8" t="s">
        <v>18</v>
      </c>
      <c r="N7" s="8" t="s">
        <v>19</v>
      </c>
      <c r="O7" s="8" t="s">
        <v>20</v>
      </c>
    </row>
    <row r="8" customFormat="1" customHeight="1" spans="1:15">
      <c r="A8" s="10">
        <v>1</v>
      </c>
      <c r="B8" s="10" t="s">
        <v>41</v>
      </c>
      <c r="C8" s="10" t="s">
        <v>42</v>
      </c>
      <c r="D8" s="34">
        <v>1</v>
      </c>
      <c r="E8" s="10" t="s">
        <v>23</v>
      </c>
      <c r="F8" s="10">
        <v>3</v>
      </c>
      <c r="G8" s="10">
        <v>114.08</v>
      </c>
      <c r="H8" s="10">
        <v>22.54</v>
      </c>
      <c r="I8" s="10">
        <v>91.54</v>
      </c>
      <c r="J8" s="27">
        <v>7150</v>
      </c>
      <c r="K8" s="27">
        <v>6700</v>
      </c>
      <c r="L8" s="27">
        <f>J8*G8</f>
        <v>815672</v>
      </c>
      <c r="M8" s="27">
        <f>K8*G8</f>
        <v>764336</v>
      </c>
      <c r="N8" s="10" t="s">
        <v>24</v>
      </c>
      <c r="O8" s="10" t="s">
        <v>25</v>
      </c>
    </row>
    <row r="9" customFormat="1" customHeight="1" spans="1:15">
      <c r="A9" s="10">
        <v>2</v>
      </c>
      <c r="B9" s="10" t="s">
        <v>43</v>
      </c>
      <c r="C9" s="10" t="s">
        <v>42</v>
      </c>
      <c r="D9" s="34">
        <v>1</v>
      </c>
      <c r="E9" s="10" t="s">
        <v>23</v>
      </c>
      <c r="F9" s="10">
        <v>3</v>
      </c>
      <c r="G9" s="10">
        <v>113.52</v>
      </c>
      <c r="H9" s="10">
        <v>21.98</v>
      </c>
      <c r="I9" s="10">
        <v>91.54</v>
      </c>
      <c r="J9" s="27">
        <v>7150</v>
      </c>
      <c r="K9" s="27">
        <v>6700</v>
      </c>
      <c r="L9" s="27">
        <f>J9*G9</f>
        <v>811668</v>
      </c>
      <c r="M9" s="27">
        <f>K9*G9</f>
        <v>760584</v>
      </c>
      <c r="N9" s="10" t="s">
        <v>24</v>
      </c>
      <c r="O9" s="10" t="s">
        <v>25</v>
      </c>
    </row>
    <row r="10" customFormat="1" customHeight="1" spans="1:15">
      <c r="A10" s="10">
        <v>3</v>
      </c>
      <c r="B10" s="10" t="s">
        <v>43</v>
      </c>
      <c r="C10" s="10" t="s">
        <v>44</v>
      </c>
      <c r="D10" s="34">
        <v>1</v>
      </c>
      <c r="E10" s="10" t="s">
        <v>23</v>
      </c>
      <c r="F10" s="10">
        <v>3</v>
      </c>
      <c r="G10" s="10">
        <v>113.52</v>
      </c>
      <c r="H10" s="10">
        <v>21.98</v>
      </c>
      <c r="I10" s="10">
        <v>91.54</v>
      </c>
      <c r="J10" s="27">
        <v>7150</v>
      </c>
      <c r="K10" s="27">
        <v>6700</v>
      </c>
      <c r="L10" s="27">
        <f>J10*G10</f>
        <v>811668</v>
      </c>
      <c r="M10" s="27">
        <f>K10*G10</f>
        <v>760584</v>
      </c>
      <c r="N10" s="10" t="s">
        <v>24</v>
      </c>
      <c r="O10" s="10" t="s">
        <v>25</v>
      </c>
    </row>
    <row r="11" ht="27" customHeight="1" spans="1:15">
      <c r="A11" s="14" t="s">
        <v>27</v>
      </c>
      <c r="B11" s="15"/>
      <c r="C11" s="15"/>
      <c r="D11" s="15"/>
      <c r="E11" s="15"/>
      <c r="F11" s="11"/>
      <c r="G11" s="10">
        <f>SUM(G8:G10)</f>
        <v>341.12</v>
      </c>
      <c r="H11" s="10">
        <f>SUM(H8:H10)</f>
        <v>66.5</v>
      </c>
      <c r="I11" s="10">
        <f>SUM(I8:I10)</f>
        <v>274.62</v>
      </c>
      <c r="J11" s="27">
        <f>AVERAGE(J8:J10)</f>
        <v>7150</v>
      </c>
      <c r="K11" s="27">
        <f>AVERAGE(K8:K10)</f>
        <v>6700</v>
      </c>
      <c r="L11" s="27">
        <f>SUM(L8:L10)</f>
        <v>2439008</v>
      </c>
      <c r="M11" s="27">
        <f>SUM(M8:M10)</f>
        <v>2285504</v>
      </c>
      <c r="N11" s="10"/>
      <c r="O11" s="10"/>
    </row>
    <row r="12" ht="57" customHeight="1" spans="1:15">
      <c r="A12" s="35" t="s">
        <v>45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9"/>
    </row>
    <row r="13" ht="45" customHeight="1" spans="1:15">
      <c r="A13" s="18" t="s">
        <v>29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customHeight="1" spans="1:15">
      <c r="A14" s="18" t="s">
        <v>30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customHeight="1" spans="1:15">
      <c r="A15" s="5" t="s">
        <v>31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5"/>
      <c r="N15" s="25"/>
      <c r="O15" s="25"/>
    </row>
    <row r="16" customHeight="1" spans="1:15">
      <c r="A16" s="5" t="s">
        <v>32</v>
      </c>
      <c r="B16" s="6"/>
      <c r="D16" s="6"/>
      <c r="E16" s="6"/>
      <c r="F16" s="6"/>
      <c r="G16" s="6"/>
      <c r="H16" s="6"/>
      <c r="I16" s="6"/>
      <c r="J16" s="6"/>
      <c r="K16" s="6"/>
      <c r="L16" s="6"/>
      <c r="M16" s="25"/>
      <c r="N16" s="25"/>
      <c r="O16" s="25"/>
    </row>
    <row r="17" customHeight="1" spans="2:15">
      <c r="B17" s="3"/>
      <c r="C17" s="3"/>
      <c r="D17" s="3"/>
      <c r="E17" s="3"/>
      <c r="F17" s="3"/>
      <c r="G17" s="3"/>
      <c r="H17" s="3"/>
      <c r="I17" s="31"/>
      <c r="J17" s="31"/>
      <c r="K17" s="31"/>
      <c r="L17" s="31"/>
      <c r="M17" s="22"/>
      <c r="N17" s="32"/>
      <c r="O17" s="32"/>
    </row>
  </sheetData>
  <autoFilter ref="A7:O17">
    <sortState ref="A7:O17">
      <sortCondition ref="D7:D41"/>
    </sortState>
    <extLst/>
  </autoFilter>
  <mergeCells count="6">
    <mergeCell ref="A2:O2"/>
    <mergeCell ref="A6:I6"/>
    <mergeCell ref="A11:F11"/>
    <mergeCell ref="A12:O12"/>
    <mergeCell ref="A13:O13"/>
    <mergeCell ref="A14:O14"/>
  </mergeCells>
  <pageMargins left="0.393055555555556" right="0.432638888888889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B20" sqref="B20"/>
    </sheetView>
  </sheetViews>
  <sheetFormatPr defaultColWidth="9" defaultRowHeight="28" customHeight="1"/>
  <cols>
    <col min="1" max="1" width="6.375" style="2" customWidth="1"/>
    <col min="2" max="2" width="9" style="2"/>
    <col min="3" max="3" width="7.875" style="2" customWidth="1"/>
    <col min="4" max="4" width="5.375" style="2" customWidth="1"/>
    <col min="5" max="5" width="9" style="2"/>
    <col min="6" max="6" width="7.125" style="2" customWidth="1"/>
    <col min="7" max="7" width="10.375" style="2"/>
    <col min="8" max="9" width="11.125" style="2" customWidth="1"/>
    <col min="10" max="11" width="10" style="2" customWidth="1"/>
    <col min="12" max="12" width="11.875" style="2" customWidth="1"/>
    <col min="13" max="13" width="13.125" style="2" customWidth="1"/>
    <col min="14" max="16384" width="9" style="2"/>
  </cols>
  <sheetData>
    <row r="1" ht="16" customHeight="1" spans="1:15">
      <c r="A1" s="3"/>
      <c r="B1" s="3"/>
      <c r="C1" s="3"/>
      <c r="D1" s="3"/>
      <c r="E1" s="3"/>
      <c r="F1" s="3"/>
      <c r="G1" s="3"/>
      <c r="H1" s="3"/>
      <c r="I1" s="3"/>
      <c r="J1" s="22"/>
      <c r="K1" s="22"/>
      <c r="L1" s="22"/>
      <c r="M1" s="22"/>
      <c r="N1" s="3"/>
      <c r="O1" s="3"/>
    </row>
    <row r="2" customHeight="1" spans="1:15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3"/>
      <c r="O2" s="4"/>
    </row>
    <row r="3" ht="10" customHeight="1" spans="1:15">
      <c r="A3" s="3"/>
      <c r="B3" s="3"/>
      <c r="C3" s="3"/>
      <c r="D3" s="3"/>
      <c r="E3" s="3"/>
      <c r="F3" s="3"/>
      <c r="G3" s="3"/>
      <c r="H3" s="3"/>
      <c r="I3" s="3"/>
      <c r="J3" s="22"/>
      <c r="K3" s="22"/>
      <c r="L3" s="22"/>
      <c r="M3" s="22"/>
      <c r="N3" s="3"/>
      <c r="O3" s="3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24" t="s">
        <v>2</v>
      </c>
      <c r="L4" s="6"/>
      <c r="M4" s="24"/>
      <c r="N4" s="24"/>
      <c r="O4" s="24"/>
    </row>
    <row r="5" customHeight="1" spans="1:15">
      <c r="A5" s="6"/>
      <c r="B5" s="6"/>
      <c r="C5" s="6"/>
      <c r="D5" s="6"/>
      <c r="E5" s="6"/>
      <c r="F5" s="6"/>
      <c r="G5" s="6"/>
      <c r="H5" s="6"/>
      <c r="I5" s="6"/>
      <c r="J5" s="6"/>
      <c r="K5" s="24" t="s">
        <v>46</v>
      </c>
      <c r="L5" s="6"/>
      <c r="M5" s="25"/>
      <c r="N5" s="6"/>
      <c r="O5" s="6"/>
    </row>
    <row r="6" customHeight="1" spans="1:15">
      <c r="A6" s="7" t="s">
        <v>4</v>
      </c>
      <c r="B6" s="7"/>
      <c r="C6" s="7"/>
      <c r="D6" s="7"/>
      <c r="E6" s="7"/>
      <c r="F6" s="7"/>
      <c r="G6" s="7"/>
      <c r="H6" s="7"/>
      <c r="I6" s="7"/>
      <c r="J6" s="6"/>
      <c r="K6" s="24" t="s">
        <v>5</v>
      </c>
      <c r="L6" s="6"/>
      <c r="M6" s="24"/>
      <c r="N6" s="20"/>
      <c r="O6" s="20"/>
    </row>
    <row r="7" ht="100" customHeight="1" spans="1:15">
      <c r="A7" s="8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47</v>
      </c>
      <c r="H7" s="8" t="s">
        <v>48</v>
      </c>
      <c r="I7" s="8" t="s">
        <v>49</v>
      </c>
      <c r="J7" s="26" t="s">
        <v>15</v>
      </c>
      <c r="K7" s="26" t="s">
        <v>16</v>
      </c>
      <c r="L7" s="8" t="s">
        <v>17</v>
      </c>
      <c r="M7" s="8" t="s">
        <v>18</v>
      </c>
      <c r="N7" s="8" t="s">
        <v>19</v>
      </c>
      <c r="O7" s="8" t="s">
        <v>20</v>
      </c>
    </row>
    <row r="8" s="1" customFormat="1" ht="23" customHeight="1" spans="1:15">
      <c r="A8" s="10">
        <v>1</v>
      </c>
      <c r="B8" s="11" t="s">
        <v>50</v>
      </c>
      <c r="C8" s="12" t="s">
        <v>42</v>
      </c>
      <c r="D8" s="10">
        <v>1</v>
      </c>
      <c r="E8" s="10" t="s">
        <v>23</v>
      </c>
      <c r="F8" s="10">
        <v>3</v>
      </c>
      <c r="G8" s="13">
        <v>113.61</v>
      </c>
      <c r="H8" s="13">
        <v>22.07</v>
      </c>
      <c r="I8" s="13">
        <v>91.54</v>
      </c>
      <c r="J8" s="27">
        <v>7150</v>
      </c>
      <c r="K8" s="27">
        <v>6700</v>
      </c>
      <c r="L8" s="27">
        <f>J8*G8</f>
        <v>812311.5</v>
      </c>
      <c r="M8" s="28">
        <f>K8*G8</f>
        <v>761187</v>
      </c>
      <c r="N8" s="10" t="s">
        <v>24</v>
      </c>
      <c r="O8" s="10" t="s">
        <v>25</v>
      </c>
    </row>
    <row r="9" s="1" customFormat="1" ht="23" customHeight="1" spans="1:15">
      <c r="A9" s="10">
        <v>2</v>
      </c>
      <c r="B9" s="11" t="s">
        <v>50</v>
      </c>
      <c r="C9" s="12" t="s">
        <v>44</v>
      </c>
      <c r="D9" s="10">
        <v>1</v>
      </c>
      <c r="E9" s="10" t="s">
        <v>23</v>
      </c>
      <c r="F9" s="10">
        <v>3</v>
      </c>
      <c r="G9" s="13">
        <v>113.61</v>
      </c>
      <c r="H9" s="13">
        <v>22.07</v>
      </c>
      <c r="I9" s="13">
        <v>91.54</v>
      </c>
      <c r="J9" s="27">
        <v>7150</v>
      </c>
      <c r="K9" s="27">
        <v>6700</v>
      </c>
      <c r="L9" s="27">
        <v>954324</v>
      </c>
      <c r="M9" s="28">
        <f>K9*G9</f>
        <v>761187</v>
      </c>
      <c r="N9" s="10" t="s">
        <v>24</v>
      </c>
      <c r="O9" s="10" t="s">
        <v>25</v>
      </c>
    </row>
    <row r="10" s="1" customFormat="1" ht="23" customHeight="1" spans="1:15">
      <c r="A10" s="14" t="s">
        <v>27</v>
      </c>
      <c r="B10" s="15"/>
      <c r="C10" s="15"/>
      <c r="D10" s="15"/>
      <c r="E10" s="15"/>
      <c r="F10" s="11"/>
      <c r="G10" s="10">
        <f>SUM(G8:G9)</f>
        <v>227.22</v>
      </c>
      <c r="H10" s="10">
        <f>SUM(H8:H9)</f>
        <v>44.14</v>
      </c>
      <c r="I10" s="10">
        <f>SUM(I8:I9)</f>
        <v>183.08</v>
      </c>
      <c r="J10" s="27">
        <f>AVERAGE(J8:J9)</f>
        <v>7150</v>
      </c>
      <c r="K10" s="27">
        <f>AVERAGE(K8:K9)</f>
        <v>6700</v>
      </c>
      <c r="L10" s="27">
        <f>SUM(L8:L9)</f>
        <v>1766635.5</v>
      </c>
      <c r="M10" s="27">
        <f>SUM(M8:M9)</f>
        <v>1522374</v>
      </c>
      <c r="N10" s="10"/>
      <c r="O10" s="10"/>
    </row>
    <row r="11" ht="54" customHeight="1" spans="1:15">
      <c r="A11" s="16" t="s">
        <v>51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9"/>
    </row>
    <row r="12" ht="45" customHeight="1" spans="1:15">
      <c r="A12" s="18" t="s">
        <v>29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ht="24" customHeight="1" spans="1:15">
      <c r="A13" s="19" t="s">
        <v>30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30"/>
      <c r="N13" s="30"/>
      <c r="O13" s="30"/>
    </row>
    <row r="14" ht="21" customHeight="1" spans="1:15">
      <c r="A14" s="6" t="s">
        <v>31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25"/>
      <c r="N14" s="25"/>
      <c r="O14" s="25"/>
    </row>
    <row r="15" ht="23" customHeight="1" spans="1:15">
      <c r="A15" s="20" t="s">
        <v>32</v>
      </c>
      <c r="B15" s="6"/>
      <c r="D15" s="6"/>
      <c r="E15" s="6"/>
      <c r="F15" s="6"/>
      <c r="G15" s="6"/>
      <c r="H15" s="6"/>
      <c r="I15" s="6"/>
      <c r="J15" s="6"/>
      <c r="K15" s="6"/>
      <c r="L15" s="6"/>
      <c r="M15" s="25"/>
      <c r="N15" s="25"/>
      <c r="O15" s="25"/>
    </row>
    <row r="16" customHeight="1" spans="2:15">
      <c r="B16" s="21"/>
      <c r="C16" s="21"/>
      <c r="D16" s="21"/>
      <c r="E16" s="21"/>
      <c r="F16" s="21"/>
      <c r="G16" s="3"/>
      <c r="H16" s="3"/>
      <c r="I16" s="31"/>
      <c r="J16" s="31"/>
      <c r="K16" s="31"/>
      <c r="L16" s="31"/>
      <c r="M16" s="22"/>
      <c r="N16" s="32"/>
      <c r="O16" s="32"/>
    </row>
  </sheetData>
  <mergeCells count="7">
    <mergeCell ref="B2:O2"/>
    <mergeCell ref="A6:I6"/>
    <mergeCell ref="A10:F10"/>
    <mergeCell ref="A11:O11"/>
    <mergeCell ref="A12:O12"/>
    <mergeCell ref="A13:O13"/>
    <mergeCell ref="A14:B14"/>
  </mergeCells>
  <pageMargins left="0.354166666666667" right="0.472222222222222" top="0.196527777777778" bottom="0.196527777777778" header="0.27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25栋</vt:lpstr>
      <vt:lpstr>26栋</vt:lpstr>
      <vt:lpstr>28栋 </vt:lpstr>
      <vt:lpstr>29栋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2023-06-29T02:45:00Z</dcterms:created>
  <dcterms:modified xsi:type="dcterms:W3CDTF">2024-07-25T01:32:07Z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439FC9CBE1304F26877C30411B412151_12</vt:lpwstr>
  </property>
  <property fmtid="{D5CDD505-2E9C-101B-9397-08002B2CF9AE}" pid="3" name="KSOProductBuildVer">
    <vt:lpwstr>2052-11.8.2.10393</vt:lpwstr>
  </property>
  <property fmtid="{D5CDD505-2E9C-101B-9397-08002B2CF9AE}" pid="4" name="KSOReadingLayout">
    <vt:bool>true</vt:bool>
  </property>
</Properties>
</file>