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12栋1套下浮14% " sheetId="30" r:id="rId1"/>
    <sheet name="20栋98套下浮14% " sheetId="24" r:id="rId2"/>
    <sheet name="21栋 111套下浮14% " sheetId="23" r:id="rId3"/>
  </sheets>
  <definedNames>
    <definedName name="_xlnm._FilterDatabase" localSheetId="1" hidden="1">'20栋98套下浮14% '!$A$7:$O$107</definedName>
    <definedName name="_xlnm._FilterDatabase" localSheetId="2" hidden="1">'21栋 111套下浮14% '!$A$7:$O$126</definedName>
    <definedName name="_xlnm.Print_Area" localSheetId="2">'21栋 111套下浮14% '!$A$1:$O$126</definedName>
    <definedName name="_xlnm.Print_Titles" localSheetId="2">'21栋 111套下浮14% '!$7:$7</definedName>
    <definedName name="_xlnm.Print_Area" localSheetId="1">'20栋98套下浮14% '!$A$1:$O$113</definedName>
    <definedName name="_xlnm.Print_Titles" localSheetId="1">'20栋98套下浮14% '!$7:$7</definedName>
    <definedName name="_xlnm._FilterDatabase" localSheetId="0" hidden="1">'12栋1套下浮14% '!$A$7:$N$10</definedName>
    <definedName name="_xlnm.Print_Area" localSheetId="0">'12栋1套下浮14% '!$A$1:$O$16</definedName>
    <definedName name="_xlnm.Print_Titles" localSheetId="0">'12栋1套下浮14% '!$7:$7</definedName>
  </definedNames>
  <calcPr calcId="144525"/>
</workbook>
</file>

<file path=xl/sharedStrings.xml><?xml version="1.0" encoding="utf-8"?>
<sst xmlns="http://schemas.openxmlformats.org/spreadsheetml/2006/main" count="1137" uniqueCount="180">
  <si>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</si>
  <si>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</si>
  <si>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</si>
  <si>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</si>
  <si>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</si>
  <si>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</si>
  <si>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销售价格备案编号：[2024]101号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</si>
  <si>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</si>
  <si>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</si>
  <si>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</si>
  <si>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</si>
  <si>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</si>
  <si>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</si>
  <si>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</si>
  <si>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</si>
  <si>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</si>
  <si>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</si>
  <si>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</si>
  <si>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</si>
  <si>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</si>
  <si>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</si>
  <si>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</si>
  <si>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</si>
  <si>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12栋</t>
  </si>
  <si>
    <t>1101房</t>
  </si>
  <si>
    <t>三居室</t>
  </si>
  <si>
    <t>现售</t>
  </si>
  <si>
    <t>毛坯</t>
  </si>
  <si>
    <t>本楼栋总面积/均价</t>
  </si>
  <si>
    <r>
      <t>本栋销售住宅共70套，本次申请住宅共1套，销售住宅总建筑面积：96.08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，套内面积：78.17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，分摊面积：17.91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，销售均价：7856.1元/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</si>
  <si>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</si>
  <si>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</si>
  <si>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</si>
  <si>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</si>
  <si>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20栋</t>
  </si>
  <si>
    <t>106房</t>
  </si>
  <si>
    <t>一居室</t>
  </si>
  <si>
    <t>108房</t>
  </si>
  <si>
    <t>二居室</t>
  </si>
  <si>
    <t>208房</t>
  </si>
  <si>
    <t>301房</t>
  </si>
  <si>
    <t>302房</t>
  </si>
  <si>
    <t>303房</t>
  </si>
  <si>
    <t>304房</t>
  </si>
  <si>
    <t>308房</t>
  </si>
  <si>
    <t>401房</t>
  </si>
  <si>
    <t>403房</t>
  </si>
  <si>
    <t>404房</t>
  </si>
  <si>
    <t>408房</t>
  </si>
  <si>
    <t>501房</t>
  </si>
  <si>
    <t>504房</t>
  </si>
  <si>
    <t>508房</t>
  </si>
  <si>
    <t>601房</t>
  </si>
  <si>
    <t>603房</t>
  </si>
  <si>
    <t>604房</t>
  </si>
  <si>
    <t>608房</t>
  </si>
  <si>
    <t>701房</t>
  </si>
  <si>
    <t>704房</t>
  </si>
  <si>
    <t>708房</t>
  </si>
  <si>
    <t>801房</t>
  </si>
  <si>
    <t>803房</t>
  </si>
  <si>
    <t>804房</t>
  </si>
  <si>
    <t>808房</t>
  </si>
  <si>
    <t>901房</t>
  </si>
  <si>
    <t>903房</t>
  </si>
  <si>
    <t>904房</t>
  </si>
  <si>
    <t>908房</t>
  </si>
  <si>
    <t>1001房</t>
  </si>
  <si>
    <t>1003房</t>
  </si>
  <si>
    <t>1004房</t>
  </si>
  <si>
    <t>1008房</t>
  </si>
  <si>
    <t>1102房</t>
  </si>
  <si>
    <t>1103房</t>
  </si>
  <si>
    <t>1104房</t>
  </si>
  <si>
    <t>1108房</t>
  </si>
  <si>
    <t>1201房</t>
  </si>
  <si>
    <t>1202房</t>
  </si>
  <si>
    <t>1204房</t>
  </si>
  <si>
    <t>1208房</t>
  </si>
  <si>
    <t>1301房</t>
  </si>
  <si>
    <t>1303房</t>
  </si>
  <si>
    <t>1304房</t>
  </si>
  <si>
    <t>1308房</t>
  </si>
  <si>
    <t>1401房</t>
  </si>
  <si>
    <t>1402房</t>
  </si>
  <si>
    <t>1403房</t>
  </si>
  <si>
    <t>1404房</t>
  </si>
  <si>
    <t>1408房</t>
  </si>
  <si>
    <t>1501房</t>
  </si>
  <si>
    <t>1502房</t>
  </si>
  <si>
    <t>1503房</t>
  </si>
  <si>
    <t>1504房</t>
  </si>
  <si>
    <t>1508房</t>
  </si>
  <si>
    <t>1601房</t>
  </si>
  <si>
    <t>1603房</t>
  </si>
  <si>
    <t>1604房</t>
  </si>
  <si>
    <t>1608房</t>
  </si>
  <si>
    <t>1701房</t>
  </si>
  <si>
    <t>1702房</t>
  </si>
  <si>
    <t>1703房</t>
  </si>
  <si>
    <t>1704房</t>
  </si>
  <si>
    <t>1708房</t>
  </si>
  <si>
    <t>1801房</t>
  </si>
  <si>
    <t>1802房</t>
  </si>
  <si>
    <t>1803房</t>
  </si>
  <si>
    <t>1804房</t>
  </si>
  <si>
    <t>1808房</t>
  </si>
  <si>
    <t>1901房</t>
  </si>
  <si>
    <t>1902房</t>
  </si>
  <si>
    <t>1903房</t>
  </si>
  <si>
    <t>1904房</t>
  </si>
  <si>
    <t>1908房</t>
  </si>
  <si>
    <t>2001房</t>
  </si>
  <si>
    <t>2002房</t>
  </si>
  <si>
    <t>2003房</t>
  </si>
  <si>
    <t>2004房</t>
  </si>
  <si>
    <t>2008房</t>
  </si>
  <si>
    <t>2101房</t>
  </si>
  <si>
    <t>2103房</t>
  </si>
  <si>
    <t>2104房</t>
  </si>
  <si>
    <t>2108房</t>
  </si>
  <si>
    <t>2201房</t>
  </si>
  <si>
    <t>2202房</t>
  </si>
  <si>
    <t>2203房</t>
  </si>
  <si>
    <t>2204房</t>
  </si>
  <si>
    <t>2208房</t>
  </si>
  <si>
    <t>2301房</t>
  </si>
  <si>
    <t>2303房</t>
  </si>
  <si>
    <t>2304房</t>
  </si>
  <si>
    <t>2308房</t>
  </si>
  <si>
    <t>2401房</t>
  </si>
  <si>
    <t>2402房</t>
  </si>
  <si>
    <t>2403房</t>
  </si>
  <si>
    <t>2404房</t>
  </si>
  <si>
    <r>
      <t>本栋销售住宅共180套，本次申请住宅共98套，销售住宅总建筑面积：6845.25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，套内面积：5232.86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，分摊面积：1612.39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，销售均价：7792.44元/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</si>
  <si>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21栋</t>
  </si>
  <si>
    <t>105房</t>
  </si>
  <si>
    <t>107房</t>
  </si>
  <si>
    <t>205房</t>
  </si>
  <si>
    <t>206房</t>
  </si>
  <si>
    <t>207房</t>
  </si>
  <si>
    <t>305房</t>
  </si>
  <si>
    <t>402房</t>
  </si>
  <si>
    <t>405房</t>
  </si>
  <si>
    <t>503房</t>
  </si>
  <si>
    <t>505房</t>
  </si>
  <si>
    <t>602房</t>
  </si>
  <si>
    <t>605房</t>
  </si>
  <si>
    <t>703房</t>
  </si>
  <si>
    <t>705房</t>
  </si>
  <si>
    <t>805房</t>
  </si>
  <si>
    <t>806房</t>
  </si>
  <si>
    <t>807房</t>
  </si>
  <si>
    <t>905房</t>
  </si>
  <si>
    <t>1005房</t>
  </si>
  <si>
    <t>1105房</t>
  </si>
  <si>
    <t>1107房</t>
  </si>
  <si>
    <t>1203房</t>
  </si>
  <si>
    <t>1205房</t>
  </si>
  <si>
    <t>1207房</t>
  </si>
  <si>
    <t>1305房</t>
  </si>
  <si>
    <t>1405房</t>
  </si>
  <si>
    <t>1407房</t>
  </si>
  <si>
    <t>1505房</t>
  </si>
  <si>
    <t>1605房</t>
  </si>
  <si>
    <t>1705房</t>
  </si>
  <si>
    <t>1805房</t>
  </si>
  <si>
    <t>1806房</t>
  </si>
  <si>
    <t>1905房</t>
  </si>
  <si>
    <t>2005房</t>
  </si>
  <si>
    <t>2102房</t>
  </si>
  <si>
    <t>2105房</t>
  </si>
  <si>
    <t>2107房</t>
  </si>
  <si>
    <t>2205房</t>
  </si>
  <si>
    <t>2206房</t>
  </si>
  <si>
    <t>2207房</t>
  </si>
  <si>
    <t>2302房</t>
  </si>
  <si>
    <t>2305房</t>
  </si>
  <si>
    <t>2307房</t>
  </si>
  <si>
    <r>
      <t>本栋销售住宅共180套，本次申请住宅共111套，销售住宅总建筑面积：7017.96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，套内面积：5364.87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，分摊面积：1635.09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，销售均价：8056.83元/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</si>
</sst>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178" formatCode="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11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/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2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left" vertical="center" wrapText="1"/>
    </xf>
    <xf numFmtId="177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T14" sqref="T14"/>
    </sheetView>
  </sheetViews>
  <sheetFormatPr defaultColWidth="8.75" defaultRowHeight="14.25"/>
  <cols>
    <col min="1" max="1" width="6.125" style="7" customWidth="1"/>
    <col min="2" max="2" width="11" style="7" customWidth="1"/>
    <col min="3" max="3" width="13.25" style="7" customWidth="1"/>
    <col min="4" max="4" width="7.125" style="7" customWidth="1"/>
    <col min="5" max="5" width="9.625" style="7" customWidth="1"/>
    <col min="6" max="6" width="6.75" style="7" customWidth="1"/>
    <col min="7" max="7" width="10.5" style="7" customWidth="1"/>
    <col min="8" max="8" width="13.25" style="7" customWidth="1"/>
    <col min="9" max="9" width="13" style="7" customWidth="1"/>
    <col min="10" max="10" width="18" style="7" customWidth="1"/>
    <col min="11" max="12" width="13.625" style="8" customWidth="1"/>
    <col min="13" max="13" width="13.625" style="9" customWidth="1"/>
    <col min="14" max="14" width="11.75" style="7" customWidth="1"/>
    <col min="15" max="15" width="8.75" style="7"/>
  </cols>
  <sheetData>
    <row r="2" ht="25" customHeight="1" spans="2:1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9"/>
      <c r="L2" s="69"/>
      <c r="M2" s="70"/>
      <c r="N2" s="60"/>
      <c r="O2" s="60"/>
    </row>
    <row r="4" s="6" customFormat="1" ht="22" customHeight="1" spans="1:15">
      <c r="A4" s="61" t="s">
        <v>1</v>
      </c>
      <c r="B4" s="61"/>
      <c r="C4" s="61"/>
      <c r="D4" s="61"/>
      <c r="E4" s="61"/>
      <c r="F4" s="61"/>
      <c r="G4" s="61"/>
      <c r="H4" s="61"/>
      <c r="I4" s="49"/>
      <c r="J4" s="62" t="s">
        <v>2</v>
      </c>
      <c r="K4" s="71" t="s">
        <v>3</v>
      </c>
      <c r="L4" s="71"/>
      <c r="M4" s="72"/>
      <c r="N4" s="62"/>
      <c r="O4" s="62"/>
    </row>
    <row r="5" s="6" customFormat="1" ht="22" customHeight="1" spans="1:15">
      <c r="A5" s="49"/>
      <c r="B5" s="62"/>
      <c r="C5" s="62"/>
      <c r="D5" s="62"/>
      <c r="E5" s="62"/>
      <c r="F5" s="62"/>
      <c r="G5" s="62"/>
      <c r="H5" s="49"/>
      <c r="I5" s="49"/>
      <c r="J5" s="49" t="s">
        <v>4</v>
      </c>
      <c r="K5" s="50" t="s">
        <v>5</v>
      </c>
      <c r="L5" s="50"/>
      <c r="M5" s="50"/>
      <c r="N5" s="50"/>
      <c r="O5" s="50"/>
    </row>
    <row r="6" s="6" customFormat="1" ht="22" customHeight="1" spans="1:15">
      <c r="A6" s="63" t="s">
        <v>6</v>
      </c>
      <c r="B6" s="63"/>
      <c r="C6" s="63"/>
      <c r="D6" s="63"/>
      <c r="E6" s="63"/>
      <c r="F6" s="63"/>
      <c r="G6" s="63"/>
      <c r="H6" s="62"/>
      <c r="I6" s="49"/>
      <c r="J6" s="62" t="s">
        <v>7</v>
      </c>
      <c r="K6" s="73">
        <v>45477</v>
      </c>
      <c r="L6" s="73"/>
      <c r="M6" s="74"/>
      <c r="N6" s="73"/>
      <c r="O6" s="73"/>
    </row>
    <row r="7" s="58" customFormat="1" ht="58" customHeight="1" spans="1:15">
      <c r="A7" s="64" t="s">
        <v>8</v>
      </c>
      <c r="B7" s="65" t="s">
        <v>9</v>
      </c>
      <c r="C7" s="65" t="s">
        <v>10</v>
      </c>
      <c r="D7" s="65" t="s">
        <v>11</v>
      </c>
      <c r="E7" s="65" t="s">
        <v>12</v>
      </c>
      <c r="F7" s="65" t="s">
        <v>13</v>
      </c>
      <c r="G7" s="65" t="s">
        <v>14</v>
      </c>
      <c r="H7" s="65" t="s">
        <v>15</v>
      </c>
      <c r="I7" s="65" t="s">
        <v>16</v>
      </c>
      <c r="J7" s="65" t="s">
        <v>17</v>
      </c>
      <c r="K7" s="75" t="s">
        <v>18</v>
      </c>
      <c r="L7" s="76" t="s">
        <v>19</v>
      </c>
      <c r="M7" s="65" t="s">
        <v>20</v>
      </c>
      <c r="N7" s="65" t="s">
        <v>21</v>
      </c>
      <c r="O7" s="65" t="s">
        <v>22</v>
      </c>
    </row>
    <row r="8" s="58" customFormat="1" ht="30" customHeight="1" spans="1:15">
      <c r="A8" s="66">
        <v>1</v>
      </c>
      <c r="B8" s="65" t="s">
        <v>23</v>
      </c>
      <c r="C8" s="67" t="s">
        <v>24</v>
      </c>
      <c r="D8" s="65">
        <v>11</v>
      </c>
      <c r="E8" s="65" t="s">
        <v>25</v>
      </c>
      <c r="F8" s="68">
        <v>2.95</v>
      </c>
      <c r="G8" s="65">
        <v>96.08</v>
      </c>
      <c r="H8" s="65">
        <v>17.91</v>
      </c>
      <c r="I8" s="65">
        <f>G8-H8</f>
        <v>78.17</v>
      </c>
      <c r="J8" s="77">
        <v>9135</v>
      </c>
      <c r="K8" s="75">
        <f>J8*0.86</f>
        <v>7856.1</v>
      </c>
      <c r="L8" s="77">
        <v>877690.8</v>
      </c>
      <c r="M8" s="75">
        <f>G8*K8</f>
        <v>754814.088</v>
      </c>
      <c r="N8" s="66" t="s">
        <v>26</v>
      </c>
      <c r="O8" s="66" t="s">
        <v>27</v>
      </c>
    </row>
    <row r="9" s="59" customFormat="1" ht="28" customHeight="1" spans="1:15">
      <c r="A9" s="79" t="s">
        <v>28</v>
      </c>
      <c r="B9" s="80"/>
      <c r="C9" s="80"/>
      <c r="D9" s="80"/>
      <c r="E9" s="80"/>
      <c r="F9" s="81"/>
      <c r="G9" s="82">
        <f>SUM(G8:G8)</f>
        <v>96.08</v>
      </c>
      <c r="H9" s="82">
        <f>SUM(H8:H8)</f>
        <v>17.91</v>
      </c>
      <c r="I9" s="82">
        <f>SUM(I8:I8)</f>
        <v>78.17</v>
      </c>
      <c r="J9" s="85">
        <f>AVERAGE(J8:J8)</f>
        <v>9135</v>
      </c>
      <c r="K9" s="85">
        <f>AVERAGE(K8:K8)</f>
        <v>7856.1</v>
      </c>
      <c r="L9" s="85">
        <f>SUM(L8:L8)</f>
        <v>877690.8</v>
      </c>
      <c r="M9" s="85">
        <f>SUM(M8:M8)</f>
        <v>754814.088</v>
      </c>
      <c r="N9" s="66"/>
      <c r="O9" s="66"/>
    </row>
    <row r="10" s="88" customFormat="1" ht="55" customHeight="1" spans="1:15">
      <c r="A10" s="83" t="s">
        <v>29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6"/>
      <c r="O10" s="87"/>
    </row>
    <row r="11" s="6" customFormat="1" ht="53" customHeight="1" spans="1:15">
      <c r="A11" s="40" t="s">
        <v>30</v>
      </c>
      <c r="B11" s="40"/>
      <c r="C11" s="40"/>
      <c r="D11" s="40"/>
      <c r="E11" s="40"/>
      <c r="F11" s="40"/>
      <c r="G11" s="40"/>
      <c r="H11" s="40"/>
      <c r="I11" s="40"/>
      <c r="J11" s="40"/>
      <c r="K11" s="47"/>
      <c r="L11" s="47"/>
      <c r="M11" s="48"/>
      <c r="N11" s="40"/>
      <c r="O11" s="49"/>
    </row>
    <row r="12" s="6" customFormat="1" ht="33" customHeight="1" spans="1:15">
      <c r="A12" s="41" t="s">
        <v>31</v>
      </c>
      <c r="B12" s="41"/>
      <c r="C12" s="41"/>
      <c r="D12" s="41"/>
      <c r="E12" s="41"/>
      <c r="F12" s="41"/>
      <c r="G12" s="41"/>
      <c r="H12" s="41"/>
      <c r="I12" s="41"/>
      <c r="J12" s="41"/>
      <c r="K12" s="50"/>
      <c r="L12" s="50"/>
      <c r="M12" s="51"/>
      <c r="N12" s="41"/>
      <c r="O12" s="49"/>
    </row>
    <row r="13" ht="18.75" spans="1:15">
      <c r="A13" s="42"/>
      <c r="B13" s="42"/>
      <c r="C13" s="42"/>
      <c r="D13" s="42"/>
      <c r="E13" s="42"/>
      <c r="F13" s="42"/>
      <c r="G13" s="42"/>
      <c r="H13" s="42"/>
      <c r="I13" s="52"/>
      <c r="J13" s="42"/>
      <c r="K13" s="53"/>
      <c r="L13" s="53"/>
      <c r="M13" s="54"/>
      <c r="N13" s="42"/>
      <c r="O13" s="44"/>
    </row>
    <row r="14" ht="18.75" spans="1:15">
      <c r="A14" s="43" t="s">
        <v>32</v>
      </c>
      <c r="B14" s="43"/>
      <c r="C14" s="44"/>
      <c r="D14" s="44"/>
      <c r="E14" s="44"/>
      <c r="F14" s="44"/>
      <c r="G14" s="44"/>
      <c r="H14" s="44"/>
      <c r="I14" s="44"/>
      <c r="J14" s="44"/>
      <c r="K14" s="55"/>
      <c r="L14" s="55"/>
      <c r="M14" s="56"/>
      <c r="N14" s="44"/>
      <c r="O14" s="44"/>
    </row>
    <row r="15" ht="18.75" spans="1: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57"/>
      <c r="L15" s="57"/>
      <c r="M15" s="56"/>
      <c r="N15" s="44"/>
      <c r="O15" s="44"/>
    </row>
    <row r="16" ht="18.75" spans="1:15">
      <c r="A16" s="43" t="s">
        <v>33</v>
      </c>
      <c r="B16" s="43"/>
      <c r="C16" s="43"/>
      <c r="D16" s="43"/>
      <c r="E16" s="43"/>
      <c r="F16" s="43"/>
      <c r="G16" s="44"/>
      <c r="H16" s="44"/>
      <c r="I16" s="44"/>
      <c r="J16" s="44"/>
      <c r="K16" s="55"/>
      <c r="L16" s="55"/>
      <c r="M16" s="56"/>
      <c r="N16" s="44"/>
      <c r="O16" s="44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13"/>
  <sheetViews>
    <sheetView workbookViewId="0">
      <pane ySplit="7" topLeftCell="A8" activePane="bottomLeft" state="frozen"/>
      <selection/>
      <selection pane="bottomLeft" activeCell="R10" sqref="R10"/>
    </sheetView>
  </sheetViews>
  <sheetFormatPr defaultColWidth="8.75" defaultRowHeight="14.25"/>
  <cols>
    <col min="1" max="1" width="6.125" style="7" customWidth="1"/>
    <col min="2" max="2" width="11" style="7" customWidth="1"/>
    <col min="3" max="3" width="13.25" style="7" customWidth="1"/>
    <col min="4" max="4" width="7.125" style="7" customWidth="1"/>
    <col min="5" max="5" width="9.625" style="7" customWidth="1"/>
    <col min="6" max="6" width="6.75" style="7" customWidth="1"/>
    <col min="7" max="7" width="10.5" style="7" customWidth="1"/>
    <col min="8" max="8" width="13.25" style="7" customWidth="1"/>
    <col min="9" max="9" width="13" style="7" customWidth="1"/>
    <col min="10" max="10" width="18" style="7" customWidth="1"/>
    <col min="11" max="12" width="13.625" style="8" customWidth="1"/>
    <col min="13" max="13" width="13.625" style="9" customWidth="1"/>
    <col min="14" max="14" width="11.75" style="7" customWidth="1"/>
    <col min="15" max="15" width="8.75" style="7"/>
  </cols>
  <sheetData>
    <row r="2" ht="25" customHeight="1" spans="2:1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9"/>
      <c r="L2" s="69"/>
      <c r="M2" s="70"/>
      <c r="N2" s="60"/>
      <c r="O2" s="60"/>
    </row>
    <row r="4" s="6" customFormat="1" ht="22" customHeight="1" spans="1:15">
      <c r="A4" s="61" t="s">
        <v>1</v>
      </c>
      <c r="B4" s="61"/>
      <c r="C4" s="61"/>
      <c r="D4" s="61"/>
      <c r="E4" s="61"/>
      <c r="F4" s="61"/>
      <c r="G4" s="61"/>
      <c r="H4" s="61"/>
      <c r="I4" s="49"/>
      <c r="J4" s="62" t="s">
        <v>2</v>
      </c>
      <c r="K4" s="71" t="s">
        <v>3</v>
      </c>
      <c r="L4" s="71"/>
      <c r="M4" s="72"/>
      <c r="N4" s="62"/>
      <c r="O4" s="62"/>
    </row>
    <row r="5" s="6" customFormat="1" ht="22" customHeight="1" spans="1:15">
      <c r="A5" s="49"/>
      <c r="B5" s="62"/>
      <c r="C5" s="62"/>
      <c r="D5" s="62"/>
      <c r="E5" s="62"/>
      <c r="F5" s="62"/>
      <c r="G5" s="62"/>
      <c r="H5" s="49"/>
      <c r="I5" s="49"/>
      <c r="J5" s="49" t="s">
        <v>4</v>
      </c>
      <c r="K5" s="50" t="s">
        <v>5</v>
      </c>
      <c r="L5" s="50"/>
      <c r="M5" s="50"/>
      <c r="N5" s="50"/>
      <c r="O5" s="50"/>
    </row>
    <row r="6" s="6" customFormat="1" ht="22" customHeight="1" spans="1:15">
      <c r="A6" s="63" t="s">
        <v>6</v>
      </c>
      <c r="B6" s="63"/>
      <c r="C6" s="63"/>
      <c r="D6" s="63"/>
      <c r="E6" s="63"/>
      <c r="F6" s="63"/>
      <c r="G6" s="63"/>
      <c r="H6" s="62"/>
      <c r="I6" s="49"/>
      <c r="J6" s="62" t="s">
        <v>7</v>
      </c>
      <c r="K6" s="73">
        <v>45477</v>
      </c>
      <c r="L6" s="73"/>
      <c r="M6" s="74"/>
      <c r="N6" s="73"/>
      <c r="O6" s="73"/>
    </row>
    <row r="7" s="58" customFormat="1" ht="58" customHeight="1" spans="1:15">
      <c r="A7" s="64" t="s">
        <v>8</v>
      </c>
      <c r="B7" s="65" t="s">
        <v>9</v>
      </c>
      <c r="C7" s="65" t="s">
        <v>10</v>
      </c>
      <c r="D7" s="65" t="s">
        <v>11</v>
      </c>
      <c r="E7" s="65" t="s">
        <v>12</v>
      </c>
      <c r="F7" s="65" t="s">
        <v>13</v>
      </c>
      <c r="G7" s="65" t="s">
        <v>14</v>
      </c>
      <c r="H7" s="65" t="s">
        <v>15</v>
      </c>
      <c r="I7" s="65" t="s">
        <v>16</v>
      </c>
      <c r="J7" s="65" t="s">
        <v>17</v>
      </c>
      <c r="K7" s="75" t="s">
        <v>18</v>
      </c>
      <c r="L7" s="76" t="s">
        <v>19</v>
      </c>
      <c r="M7" s="65" t="s">
        <v>20</v>
      </c>
      <c r="N7" s="65" t="s">
        <v>21</v>
      </c>
      <c r="O7" s="65" t="s">
        <v>22</v>
      </c>
    </row>
    <row r="8" s="58" customFormat="1" ht="30" customHeight="1" spans="1:15">
      <c r="A8" s="66">
        <v>1</v>
      </c>
      <c r="B8" s="65" t="s">
        <v>34</v>
      </c>
      <c r="C8" s="67" t="s">
        <v>35</v>
      </c>
      <c r="D8" s="65">
        <v>1</v>
      </c>
      <c r="E8" s="65" t="s">
        <v>36</v>
      </c>
      <c r="F8" s="68">
        <v>2.95</v>
      </c>
      <c r="G8" s="65">
        <v>39.31</v>
      </c>
      <c r="H8" s="65">
        <v>9.26</v>
      </c>
      <c r="I8" s="65">
        <f t="shared" ref="I8:I21" si="0">G8-H8</f>
        <v>30.05</v>
      </c>
      <c r="J8" s="77">
        <v>8960</v>
      </c>
      <c r="K8" s="75">
        <f t="shared" ref="K8:K21" si="1">J8*0.86</f>
        <v>7705.6</v>
      </c>
      <c r="L8" s="77">
        <v>352218</v>
      </c>
      <c r="M8" s="75">
        <f t="shared" ref="M8:M21" si="2">G8*K8</f>
        <v>302907.136</v>
      </c>
      <c r="N8" s="66" t="s">
        <v>26</v>
      </c>
      <c r="O8" s="66" t="s">
        <v>27</v>
      </c>
    </row>
    <row r="9" s="58" customFormat="1" ht="30" customHeight="1" spans="1:15">
      <c r="A9" s="66">
        <v>2</v>
      </c>
      <c r="B9" s="65" t="s">
        <v>34</v>
      </c>
      <c r="C9" s="67" t="s">
        <v>37</v>
      </c>
      <c r="D9" s="65">
        <v>1</v>
      </c>
      <c r="E9" s="65" t="s">
        <v>38</v>
      </c>
      <c r="F9" s="68">
        <v>2.95</v>
      </c>
      <c r="G9" s="65">
        <v>77.74</v>
      </c>
      <c r="H9" s="65">
        <v>18.31</v>
      </c>
      <c r="I9" s="65">
        <f t="shared" si="0"/>
        <v>59.43</v>
      </c>
      <c r="J9" s="77">
        <v>8440</v>
      </c>
      <c r="K9" s="75">
        <f t="shared" si="1"/>
        <v>7258.4</v>
      </c>
      <c r="L9" s="77">
        <v>656126</v>
      </c>
      <c r="M9" s="75">
        <f t="shared" si="2"/>
        <v>564268.016</v>
      </c>
      <c r="N9" s="66" t="s">
        <v>26</v>
      </c>
      <c r="O9" s="66" t="s">
        <v>27</v>
      </c>
    </row>
    <row r="10" s="58" customFormat="1" ht="30" customHeight="1" spans="1:15">
      <c r="A10" s="66">
        <v>3</v>
      </c>
      <c r="B10" s="65" t="s">
        <v>34</v>
      </c>
      <c r="C10" s="67" t="s">
        <v>39</v>
      </c>
      <c r="D10" s="65">
        <v>3</v>
      </c>
      <c r="E10" s="65" t="s">
        <v>38</v>
      </c>
      <c r="F10" s="68">
        <v>2.95</v>
      </c>
      <c r="G10" s="65">
        <v>77.74</v>
      </c>
      <c r="H10" s="65">
        <v>18.31</v>
      </c>
      <c r="I10" s="65">
        <f t="shared" si="0"/>
        <v>59.43</v>
      </c>
      <c r="J10" s="77">
        <v>8472</v>
      </c>
      <c r="K10" s="75">
        <f t="shared" si="1"/>
        <v>7285.92</v>
      </c>
      <c r="L10" s="77">
        <v>658613</v>
      </c>
      <c r="M10" s="75">
        <f t="shared" si="2"/>
        <v>566407.4208</v>
      </c>
      <c r="N10" s="66" t="s">
        <v>26</v>
      </c>
      <c r="O10" s="66" t="s">
        <v>27</v>
      </c>
    </row>
    <row r="11" s="58" customFormat="1" ht="30" customHeight="1" spans="1:15">
      <c r="A11" s="66">
        <v>4</v>
      </c>
      <c r="B11" s="65" t="s">
        <v>34</v>
      </c>
      <c r="C11" s="67" t="s">
        <v>40</v>
      </c>
      <c r="D11" s="65">
        <v>3</v>
      </c>
      <c r="E11" s="65" t="s">
        <v>38</v>
      </c>
      <c r="F11" s="68">
        <v>2.95</v>
      </c>
      <c r="G11" s="65">
        <v>77.74</v>
      </c>
      <c r="H11" s="65">
        <v>18.31</v>
      </c>
      <c r="I11" s="65">
        <f t="shared" si="0"/>
        <v>59.43</v>
      </c>
      <c r="J11" s="77">
        <v>8720</v>
      </c>
      <c r="K11" s="75">
        <f t="shared" si="1"/>
        <v>7499.2</v>
      </c>
      <c r="L11" s="77">
        <v>677893</v>
      </c>
      <c r="M11" s="75">
        <f t="shared" si="2"/>
        <v>582987.808</v>
      </c>
      <c r="N11" s="66" t="s">
        <v>26</v>
      </c>
      <c r="O11" s="66" t="s">
        <v>27</v>
      </c>
    </row>
    <row r="12" s="58" customFormat="1" ht="30" customHeight="1" spans="1:15">
      <c r="A12" s="66">
        <v>5</v>
      </c>
      <c r="B12" s="65" t="s">
        <v>34</v>
      </c>
      <c r="C12" s="67" t="s">
        <v>41</v>
      </c>
      <c r="D12" s="65">
        <v>3</v>
      </c>
      <c r="E12" s="65" t="s">
        <v>36</v>
      </c>
      <c r="F12" s="68">
        <v>2.95</v>
      </c>
      <c r="G12" s="65">
        <v>54.25</v>
      </c>
      <c r="H12" s="65">
        <v>12.78</v>
      </c>
      <c r="I12" s="65">
        <f t="shared" si="0"/>
        <v>41.47</v>
      </c>
      <c r="J12" s="77">
        <v>8940</v>
      </c>
      <c r="K12" s="75">
        <f t="shared" si="1"/>
        <v>7688.4</v>
      </c>
      <c r="L12" s="77">
        <v>484995</v>
      </c>
      <c r="M12" s="75">
        <f t="shared" si="2"/>
        <v>417095.7</v>
      </c>
      <c r="N12" s="66" t="s">
        <v>26</v>
      </c>
      <c r="O12" s="66" t="s">
        <v>27</v>
      </c>
    </row>
    <row r="13" s="58" customFormat="1" ht="30" customHeight="1" spans="1:15">
      <c r="A13" s="66">
        <v>6</v>
      </c>
      <c r="B13" s="65" t="s">
        <v>34</v>
      </c>
      <c r="C13" s="67" t="s">
        <v>42</v>
      </c>
      <c r="D13" s="65">
        <v>3</v>
      </c>
      <c r="E13" s="65" t="s">
        <v>36</v>
      </c>
      <c r="F13" s="68">
        <v>2.95</v>
      </c>
      <c r="G13" s="65">
        <v>54.25</v>
      </c>
      <c r="H13" s="65">
        <v>12.78</v>
      </c>
      <c r="I13" s="65">
        <f t="shared" si="0"/>
        <v>41.47</v>
      </c>
      <c r="J13" s="77">
        <v>8940</v>
      </c>
      <c r="K13" s="75">
        <f t="shared" si="1"/>
        <v>7688.4</v>
      </c>
      <c r="L13" s="77">
        <v>484995</v>
      </c>
      <c r="M13" s="75">
        <f t="shared" si="2"/>
        <v>417095.7</v>
      </c>
      <c r="N13" s="66" t="s">
        <v>26</v>
      </c>
      <c r="O13" s="66" t="s">
        <v>27</v>
      </c>
    </row>
    <row r="14" s="58" customFormat="1" ht="30" customHeight="1" spans="1:15">
      <c r="A14" s="66">
        <v>7</v>
      </c>
      <c r="B14" s="65" t="s">
        <v>34</v>
      </c>
      <c r="C14" s="67" t="s">
        <v>43</v>
      </c>
      <c r="D14" s="65">
        <v>3</v>
      </c>
      <c r="E14" s="65" t="s">
        <v>38</v>
      </c>
      <c r="F14" s="68">
        <v>2.95</v>
      </c>
      <c r="G14" s="65">
        <v>76.37</v>
      </c>
      <c r="H14" s="65">
        <v>17.99</v>
      </c>
      <c r="I14" s="65">
        <f t="shared" si="0"/>
        <v>58.38</v>
      </c>
      <c r="J14" s="77">
        <v>8660</v>
      </c>
      <c r="K14" s="75">
        <f t="shared" si="1"/>
        <v>7447.6</v>
      </c>
      <c r="L14" s="77">
        <v>661364</v>
      </c>
      <c r="M14" s="75">
        <f t="shared" si="2"/>
        <v>568773.212</v>
      </c>
      <c r="N14" s="66" t="s">
        <v>26</v>
      </c>
      <c r="O14" s="66" t="s">
        <v>27</v>
      </c>
    </row>
    <row r="15" s="58" customFormat="1" ht="30" customHeight="1" spans="1:15">
      <c r="A15" s="66">
        <v>8</v>
      </c>
      <c r="B15" s="65" t="s">
        <v>34</v>
      </c>
      <c r="C15" s="67" t="s">
        <v>44</v>
      </c>
      <c r="D15" s="65">
        <v>3</v>
      </c>
      <c r="E15" s="65" t="s">
        <v>38</v>
      </c>
      <c r="F15" s="68">
        <v>2.95</v>
      </c>
      <c r="G15" s="65">
        <v>77.74</v>
      </c>
      <c r="H15" s="65">
        <v>18.31</v>
      </c>
      <c r="I15" s="65">
        <f t="shared" si="0"/>
        <v>59.43</v>
      </c>
      <c r="J15" s="77">
        <v>8504</v>
      </c>
      <c r="K15" s="75">
        <f t="shared" si="1"/>
        <v>7313.44</v>
      </c>
      <c r="L15" s="77">
        <v>661101</v>
      </c>
      <c r="M15" s="75">
        <f t="shared" si="2"/>
        <v>568546.8256</v>
      </c>
      <c r="N15" s="66" t="s">
        <v>26</v>
      </c>
      <c r="O15" s="66" t="s">
        <v>27</v>
      </c>
    </row>
    <row r="16" s="58" customFormat="1" ht="30" customHeight="1" spans="1:15">
      <c r="A16" s="66">
        <v>9</v>
      </c>
      <c r="B16" s="65" t="s">
        <v>34</v>
      </c>
      <c r="C16" s="67" t="s">
        <v>45</v>
      </c>
      <c r="D16" s="65">
        <v>4</v>
      </c>
      <c r="E16" s="65" t="s">
        <v>38</v>
      </c>
      <c r="F16" s="68">
        <v>2.95</v>
      </c>
      <c r="G16" s="65">
        <v>77.74</v>
      </c>
      <c r="H16" s="65">
        <v>18.31</v>
      </c>
      <c r="I16" s="65">
        <f t="shared" si="0"/>
        <v>59.43</v>
      </c>
      <c r="J16" s="77">
        <v>8752</v>
      </c>
      <c r="K16" s="75">
        <f t="shared" si="1"/>
        <v>7526.72</v>
      </c>
      <c r="L16" s="77">
        <v>680380</v>
      </c>
      <c r="M16" s="75">
        <f t="shared" si="2"/>
        <v>585127.2128</v>
      </c>
      <c r="N16" s="66" t="s">
        <v>26</v>
      </c>
      <c r="O16" s="66" t="s">
        <v>27</v>
      </c>
    </row>
    <row r="17" s="58" customFormat="1" ht="30" customHeight="1" spans="1:15">
      <c r="A17" s="66">
        <v>10</v>
      </c>
      <c r="B17" s="65" t="s">
        <v>34</v>
      </c>
      <c r="C17" s="67" t="s">
        <v>46</v>
      </c>
      <c r="D17" s="65">
        <v>4</v>
      </c>
      <c r="E17" s="65" t="s">
        <v>36</v>
      </c>
      <c r="F17" s="68">
        <v>2.95</v>
      </c>
      <c r="G17" s="65">
        <v>54.25</v>
      </c>
      <c r="H17" s="65">
        <v>12.78</v>
      </c>
      <c r="I17" s="65">
        <f t="shared" si="0"/>
        <v>41.47</v>
      </c>
      <c r="J17" s="77">
        <v>8972</v>
      </c>
      <c r="K17" s="75">
        <f t="shared" si="1"/>
        <v>7715.92</v>
      </c>
      <c r="L17" s="77">
        <v>486731</v>
      </c>
      <c r="M17" s="75">
        <f t="shared" si="2"/>
        <v>418588.66</v>
      </c>
      <c r="N17" s="66" t="s">
        <v>26</v>
      </c>
      <c r="O17" s="66" t="s">
        <v>27</v>
      </c>
    </row>
    <row r="18" s="58" customFormat="1" ht="30" customHeight="1" spans="1:15">
      <c r="A18" s="66">
        <v>11</v>
      </c>
      <c r="B18" s="65" t="s">
        <v>34</v>
      </c>
      <c r="C18" s="67" t="s">
        <v>47</v>
      </c>
      <c r="D18" s="65">
        <v>4</v>
      </c>
      <c r="E18" s="65" t="s">
        <v>38</v>
      </c>
      <c r="F18" s="68">
        <v>2.95</v>
      </c>
      <c r="G18" s="65">
        <v>76.37</v>
      </c>
      <c r="H18" s="65">
        <v>17.99</v>
      </c>
      <c r="I18" s="65">
        <f t="shared" si="0"/>
        <v>58.38</v>
      </c>
      <c r="J18" s="77">
        <v>8692</v>
      </c>
      <c r="K18" s="75">
        <f t="shared" si="1"/>
        <v>7475.12</v>
      </c>
      <c r="L18" s="77">
        <v>663808</v>
      </c>
      <c r="M18" s="75">
        <f t="shared" si="2"/>
        <v>570874.9144</v>
      </c>
      <c r="N18" s="66" t="s">
        <v>26</v>
      </c>
      <c r="O18" s="66" t="s">
        <v>27</v>
      </c>
    </row>
    <row r="19" s="58" customFormat="1" ht="30" customHeight="1" spans="1:15">
      <c r="A19" s="66">
        <v>12</v>
      </c>
      <c r="B19" s="65" t="s">
        <v>34</v>
      </c>
      <c r="C19" s="67" t="s">
        <v>48</v>
      </c>
      <c r="D19" s="65">
        <v>4</v>
      </c>
      <c r="E19" s="65" t="s">
        <v>38</v>
      </c>
      <c r="F19" s="68">
        <v>2.95</v>
      </c>
      <c r="G19" s="65">
        <v>77.74</v>
      </c>
      <c r="H19" s="65">
        <v>18.31</v>
      </c>
      <c r="I19" s="65">
        <f t="shared" si="0"/>
        <v>59.43</v>
      </c>
      <c r="J19" s="77">
        <v>8536</v>
      </c>
      <c r="K19" s="75">
        <f t="shared" si="1"/>
        <v>7340.96</v>
      </c>
      <c r="L19" s="77">
        <v>663589</v>
      </c>
      <c r="M19" s="75">
        <f t="shared" si="2"/>
        <v>570686.2304</v>
      </c>
      <c r="N19" s="66" t="s">
        <v>26</v>
      </c>
      <c r="O19" s="66" t="s">
        <v>27</v>
      </c>
    </row>
    <row r="20" s="58" customFormat="1" ht="30" customHeight="1" spans="1:15">
      <c r="A20" s="66">
        <v>13</v>
      </c>
      <c r="B20" s="65" t="s">
        <v>34</v>
      </c>
      <c r="C20" s="67" t="s">
        <v>49</v>
      </c>
      <c r="D20" s="65">
        <v>5</v>
      </c>
      <c r="E20" s="65" t="s">
        <v>38</v>
      </c>
      <c r="F20" s="68">
        <v>2.95</v>
      </c>
      <c r="G20" s="65">
        <v>77.74</v>
      </c>
      <c r="H20" s="65">
        <v>18.31</v>
      </c>
      <c r="I20" s="65">
        <f t="shared" si="0"/>
        <v>59.43</v>
      </c>
      <c r="J20" s="77">
        <v>8784</v>
      </c>
      <c r="K20" s="75">
        <f t="shared" si="1"/>
        <v>7554.24</v>
      </c>
      <c r="L20" s="77">
        <v>682868</v>
      </c>
      <c r="M20" s="75">
        <f t="shared" si="2"/>
        <v>587266.6176</v>
      </c>
      <c r="N20" s="66" t="s">
        <v>26</v>
      </c>
      <c r="O20" s="66" t="s">
        <v>27</v>
      </c>
    </row>
    <row r="21" s="58" customFormat="1" ht="30" customHeight="1" spans="1:15">
      <c r="A21" s="66">
        <v>14</v>
      </c>
      <c r="B21" s="65" t="s">
        <v>34</v>
      </c>
      <c r="C21" s="67" t="s">
        <v>50</v>
      </c>
      <c r="D21" s="65">
        <v>5</v>
      </c>
      <c r="E21" s="65" t="s">
        <v>38</v>
      </c>
      <c r="F21" s="68">
        <v>2.95</v>
      </c>
      <c r="G21" s="65">
        <v>76.37</v>
      </c>
      <c r="H21" s="65">
        <v>17.99</v>
      </c>
      <c r="I21" s="65">
        <f t="shared" si="0"/>
        <v>58.38</v>
      </c>
      <c r="J21" s="77">
        <v>8724</v>
      </c>
      <c r="K21" s="75">
        <f t="shared" si="1"/>
        <v>7502.64</v>
      </c>
      <c r="L21" s="77">
        <v>666252</v>
      </c>
      <c r="M21" s="75">
        <f t="shared" si="2"/>
        <v>572976.6168</v>
      </c>
      <c r="N21" s="66" t="s">
        <v>26</v>
      </c>
      <c r="O21" s="66" t="s">
        <v>27</v>
      </c>
    </row>
    <row r="22" s="58" customFormat="1" ht="30" customHeight="1" spans="1:15">
      <c r="A22" s="66">
        <v>15</v>
      </c>
      <c r="B22" s="65" t="s">
        <v>34</v>
      </c>
      <c r="C22" s="67" t="s">
        <v>51</v>
      </c>
      <c r="D22" s="65">
        <v>5</v>
      </c>
      <c r="E22" s="65" t="s">
        <v>38</v>
      </c>
      <c r="F22" s="68">
        <v>2.95</v>
      </c>
      <c r="G22" s="65">
        <v>77.74</v>
      </c>
      <c r="H22" s="65">
        <v>18.31</v>
      </c>
      <c r="I22" s="65">
        <f t="shared" ref="I22:I48" si="3">G22-H22</f>
        <v>59.43</v>
      </c>
      <c r="J22" s="77">
        <v>8568</v>
      </c>
      <c r="K22" s="75">
        <f t="shared" ref="K22:K48" si="4">J22*0.86</f>
        <v>7368.48</v>
      </c>
      <c r="L22" s="77">
        <v>666076</v>
      </c>
      <c r="M22" s="75">
        <f t="shared" ref="M22:M48" si="5">G22*K22</f>
        <v>572825.6352</v>
      </c>
      <c r="N22" s="66" t="s">
        <v>26</v>
      </c>
      <c r="O22" s="66" t="s">
        <v>27</v>
      </c>
    </row>
    <row r="23" s="58" customFormat="1" ht="30" customHeight="1" spans="1:15">
      <c r="A23" s="66">
        <v>16</v>
      </c>
      <c r="B23" s="65" t="s">
        <v>34</v>
      </c>
      <c r="C23" s="67" t="s">
        <v>52</v>
      </c>
      <c r="D23" s="65">
        <v>6</v>
      </c>
      <c r="E23" s="65" t="s">
        <v>38</v>
      </c>
      <c r="F23" s="68">
        <v>2.95</v>
      </c>
      <c r="G23" s="65">
        <v>77.74</v>
      </c>
      <c r="H23" s="65">
        <v>18.31</v>
      </c>
      <c r="I23" s="65">
        <f t="shared" si="3"/>
        <v>59.43</v>
      </c>
      <c r="J23" s="77">
        <v>8816</v>
      </c>
      <c r="K23" s="75">
        <f t="shared" si="4"/>
        <v>7581.76</v>
      </c>
      <c r="L23" s="77">
        <v>685356</v>
      </c>
      <c r="M23" s="75">
        <f t="shared" si="5"/>
        <v>589406.0224</v>
      </c>
      <c r="N23" s="66" t="s">
        <v>26</v>
      </c>
      <c r="O23" s="66" t="s">
        <v>27</v>
      </c>
    </row>
    <row r="24" s="58" customFormat="1" ht="30" customHeight="1" spans="1:15">
      <c r="A24" s="66">
        <v>17</v>
      </c>
      <c r="B24" s="65" t="s">
        <v>34</v>
      </c>
      <c r="C24" s="67" t="s">
        <v>53</v>
      </c>
      <c r="D24" s="65">
        <v>6</v>
      </c>
      <c r="E24" s="65" t="s">
        <v>36</v>
      </c>
      <c r="F24" s="68">
        <v>2.95</v>
      </c>
      <c r="G24" s="65">
        <v>54.25</v>
      </c>
      <c r="H24" s="65">
        <v>12.78</v>
      </c>
      <c r="I24" s="65">
        <f t="shared" si="3"/>
        <v>41.47</v>
      </c>
      <c r="J24" s="77">
        <v>9036</v>
      </c>
      <c r="K24" s="75">
        <f t="shared" si="4"/>
        <v>7770.96</v>
      </c>
      <c r="L24" s="77">
        <v>490203</v>
      </c>
      <c r="M24" s="75">
        <f t="shared" si="5"/>
        <v>421574.58</v>
      </c>
      <c r="N24" s="66" t="s">
        <v>26</v>
      </c>
      <c r="O24" s="66" t="s">
        <v>27</v>
      </c>
    </row>
    <row r="25" s="58" customFormat="1" ht="30" customHeight="1" spans="1:15">
      <c r="A25" s="66">
        <v>18</v>
      </c>
      <c r="B25" s="65" t="s">
        <v>34</v>
      </c>
      <c r="C25" s="67" t="s">
        <v>54</v>
      </c>
      <c r="D25" s="65">
        <v>6</v>
      </c>
      <c r="E25" s="65" t="s">
        <v>38</v>
      </c>
      <c r="F25" s="68">
        <v>2.95</v>
      </c>
      <c r="G25" s="65">
        <v>76.37</v>
      </c>
      <c r="H25" s="65">
        <v>17.99</v>
      </c>
      <c r="I25" s="65">
        <f t="shared" si="3"/>
        <v>58.38</v>
      </c>
      <c r="J25" s="77">
        <v>8756</v>
      </c>
      <c r="K25" s="75">
        <f t="shared" si="4"/>
        <v>7530.16</v>
      </c>
      <c r="L25" s="77">
        <v>668696</v>
      </c>
      <c r="M25" s="75">
        <f t="shared" si="5"/>
        <v>575078.3192</v>
      </c>
      <c r="N25" s="66" t="s">
        <v>26</v>
      </c>
      <c r="O25" s="66" t="s">
        <v>27</v>
      </c>
    </row>
    <row r="26" s="58" customFormat="1" ht="30" customHeight="1" spans="1:15">
      <c r="A26" s="66">
        <v>19</v>
      </c>
      <c r="B26" s="65" t="s">
        <v>34</v>
      </c>
      <c r="C26" s="67" t="s">
        <v>55</v>
      </c>
      <c r="D26" s="65">
        <v>6</v>
      </c>
      <c r="E26" s="65" t="s">
        <v>38</v>
      </c>
      <c r="F26" s="68">
        <v>2.95</v>
      </c>
      <c r="G26" s="65">
        <v>77.74</v>
      </c>
      <c r="H26" s="65">
        <v>18.31</v>
      </c>
      <c r="I26" s="65">
        <f t="shared" si="3"/>
        <v>59.43</v>
      </c>
      <c r="J26" s="77">
        <v>8600</v>
      </c>
      <c r="K26" s="75">
        <f t="shared" si="4"/>
        <v>7396</v>
      </c>
      <c r="L26" s="77">
        <v>668564</v>
      </c>
      <c r="M26" s="75">
        <f t="shared" si="5"/>
        <v>574965.04</v>
      </c>
      <c r="N26" s="66" t="s">
        <v>26</v>
      </c>
      <c r="O26" s="66" t="s">
        <v>27</v>
      </c>
    </row>
    <row r="27" s="58" customFormat="1" ht="30" customHeight="1" spans="1:15">
      <c r="A27" s="66">
        <v>20</v>
      </c>
      <c r="B27" s="65" t="s">
        <v>34</v>
      </c>
      <c r="C27" s="67" t="s">
        <v>56</v>
      </c>
      <c r="D27" s="65">
        <v>7</v>
      </c>
      <c r="E27" s="65" t="s">
        <v>38</v>
      </c>
      <c r="F27" s="68">
        <v>2.95</v>
      </c>
      <c r="G27" s="65">
        <v>77.74</v>
      </c>
      <c r="H27" s="65">
        <v>18.31</v>
      </c>
      <c r="I27" s="65">
        <f t="shared" si="3"/>
        <v>59.43</v>
      </c>
      <c r="J27" s="77">
        <v>8848</v>
      </c>
      <c r="K27" s="75">
        <f t="shared" si="4"/>
        <v>7609.28</v>
      </c>
      <c r="L27" s="77">
        <v>687844</v>
      </c>
      <c r="M27" s="75">
        <f t="shared" si="5"/>
        <v>591545.4272</v>
      </c>
      <c r="N27" s="66" t="s">
        <v>26</v>
      </c>
      <c r="O27" s="66" t="s">
        <v>27</v>
      </c>
    </row>
    <row r="28" s="58" customFormat="1" ht="30" customHeight="1" spans="1:15">
      <c r="A28" s="66">
        <v>21</v>
      </c>
      <c r="B28" s="65" t="s">
        <v>34</v>
      </c>
      <c r="C28" s="67" t="s">
        <v>57</v>
      </c>
      <c r="D28" s="65">
        <v>7</v>
      </c>
      <c r="E28" s="65" t="s">
        <v>38</v>
      </c>
      <c r="F28" s="68">
        <v>2.95</v>
      </c>
      <c r="G28" s="65">
        <v>76.37</v>
      </c>
      <c r="H28" s="65">
        <v>17.99</v>
      </c>
      <c r="I28" s="65">
        <f t="shared" si="3"/>
        <v>58.38</v>
      </c>
      <c r="J28" s="77">
        <v>8788</v>
      </c>
      <c r="K28" s="75">
        <f t="shared" si="4"/>
        <v>7557.68</v>
      </c>
      <c r="L28" s="77">
        <v>671140</v>
      </c>
      <c r="M28" s="75">
        <f t="shared" si="5"/>
        <v>577180.0216</v>
      </c>
      <c r="N28" s="66" t="s">
        <v>26</v>
      </c>
      <c r="O28" s="66" t="s">
        <v>27</v>
      </c>
    </row>
    <row r="29" s="58" customFormat="1" ht="30" customHeight="1" spans="1:15">
      <c r="A29" s="66">
        <v>22</v>
      </c>
      <c r="B29" s="65" t="s">
        <v>34</v>
      </c>
      <c r="C29" s="67" t="s">
        <v>58</v>
      </c>
      <c r="D29" s="65">
        <v>7</v>
      </c>
      <c r="E29" s="65" t="s">
        <v>38</v>
      </c>
      <c r="F29" s="68">
        <v>2.95</v>
      </c>
      <c r="G29" s="65">
        <v>77.74</v>
      </c>
      <c r="H29" s="65">
        <v>18.31</v>
      </c>
      <c r="I29" s="65">
        <f t="shared" si="3"/>
        <v>59.43</v>
      </c>
      <c r="J29" s="77">
        <v>8632</v>
      </c>
      <c r="K29" s="75">
        <f t="shared" si="4"/>
        <v>7423.52</v>
      </c>
      <c r="L29" s="77">
        <v>671052</v>
      </c>
      <c r="M29" s="75">
        <f t="shared" si="5"/>
        <v>577104.4448</v>
      </c>
      <c r="N29" s="66" t="s">
        <v>26</v>
      </c>
      <c r="O29" s="66" t="s">
        <v>27</v>
      </c>
    </row>
    <row r="30" s="58" customFormat="1" ht="30" customHeight="1" spans="1:15">
      <c r="A30" s="66">
        <v>23</v>
      </c>
      <c r="B30" s="65" t="s">
        <v>34</v>
      </c>
      <c r="C30" s="67" t="s">
        <v>59</v>
      </c>
      <c r="D30" s="65">
        <v>8</v>
      </c>
      <c r="E30" s="65" t="s">
        <v>38</v>
      </c>
      <c r="F30" s="68">
        <v>2.95</v>
      </c>
      <c r="G30" s="65">
        <v>77.74</v>
      </c>
      <c r="H30" s="65">
        <v>18.31</v>
      </c>
      <c r="I30" s="65">
        <f t="shared" si="3"/>
        <v>59.43</v>
      </c>
      <c r="J30" s="77">
        <v>8880</v>
      </c>
      <c r="K30" s="75">
        <f t="shared" si="4"/>
        <v>7636.8</v>
      </c>
      <c r="L30" s="77">
        <v>690331</v>
      </c>
      <c r="M30" s="75">
        <f t="shared" si="5"/>
        <v>593684.832</v>
      </c>
      <c r="N30" s="66" t="s">
        <v>26</v>
      </c>
      <c r="O30" s="66" t="s">
        <v>27</v>
      </c>
    </row>
    <row r="31" s="58" customFormat="1" ht="30" customHeight="1" spans="1:15">
      <c r="A31" s="66">
        <v>24</v>
      </c>
      <c r="B31" s="65" t="s">
        <v>34</v>
      </c>
      <c r="C31" s="67" t="s">
        <v>60</v>
      </c>
      <c r="D31" s="65">
        <v>8</v>
      </c>
      <c r="E31" s="65" t="s">
        <v>36</v>
      </c>
      <c r="F31" s="68">
        <v>2.95</v>
      </c>
      <c r="G31" s="65">
        <v>54.25</v>
      </c>
      <c r="H31" s="65">
        <v>12.78</v>
      </c>
      <c r="I31" s="65">
        <f t="shared" si="3"/>
        <v>41.47</v>
      </c>
      <c r="J31" s="77">
        <v>9100</v>
      </c>
      <c r="K31" s="75">
        <f t="shared" si="4"/>
        <v>7826</v>
      </c>
      <c r="L31" s="77">
        <v>493675</v>
      </c>
      <c r="M31" s="75">
        <f t="shared" si="5"/>
        <v>424560.5</v>
      </c>
      <c r="N31" s="66" t="s">
        <v>26</v>
      </c>
      <c r="O31" s="66" t="s">
        <v>27</v>
      </c>
    </row>
    <row r="32" s="58" customFormat="1" ht="30" customHeight="1" spans="1:15">
      <c r="A32" s="66">
        <v>25</v>
      </c>
      <c r="B32" s="65" t="s">
        <v>34</v>
      </c>
      <c r="C32" s="67" t="s">
        <v>61</v>
      </c>
      <c r="D32" s="65">
        <v>8</v>
      </c>
      <c r="E32" s="65" t="s">
        <v>38</v>
      </c>
      <c r="F32" s="68">
        <v>2.95</v>
      </c>
      <c r="G32" s="65">
        <v>76.37</v>
      </c>
      <c r="H32" s="65">
        <v>17.99</v>
      </c>
      <c r="I32" s="65">
        <f t="shared" si="3"/>
        <v>58.38</v>
      </c>
      <c r="J32" s="77">
        <v>8820</v>
      </c>
      <c r="K32" s="75">
        <f t="shared" si="4"/>
        <v>7585.2</v>
      </c>
      <c r="L32" s="77">
        <v>673583</v>
      </c>
      <c r="M32" s="75">
        <f t="shared" si="5"/>
        <v>579281.724</v>
      </c>
      <c r="N32" s="66" t="s">
        <v>26</v>
      </c>
      <c r="O32" s="66" t="s">
        <v>27</v>
      </c>
    </row>
    <row r="33" s="58" customFormat="1" ht="30" customHeight="1" spans="1:15">
      <c r="A33" s="66">
        <v>26</v>
      </c>
      <c r="B33" s="65" t="s">
        <v>34</v>
      </c>
      <c r="C33" s="67" t="s">
        <v>62</v>
      </c>
      <c r="D33" s="65">
        <v>8</v>
      </c>
      <c r="E33" s="65" t="s">
        <v>38</v>
      </c>
      <c r="F33" s="68">
        <v>2.95</v>
      </c>
      <c r="G33" s="65">
        <v>77.74</v>
      </c>
      <c r="H33" s="65">
        <v>18.31</v>
      </c>
      <c r="I33" s="65">
        <f t="shared" si="3"/>
        <v>59.43</v>
      </c>
      <c r="J33" s="77">
        <v>8664</v>
      </c>
      <c r="K33" s="75">
        <f t="shared" si="4"/>
        <v>7451.04</v>
      </c>
      <c r="L33" s="77">
        <v>673539</v>
      </c>
      <c r="M33" s="75">
        <f t="shared" si="5"/>
        <v>579243.8496</v>
      </c>
      <c r="N33" s="66" t="s">
        <v>26</v>
      </c>
      <c r="O33" s="66" t="s">
        <v>27</v>
      </c>
    </row>
    <row r="34" s="58" customFormat="1" ht="30" customHeight="1" spans="1:15">
      <c r="A34" s="66">
        <v>27</v>
      </c>
      <c r="B34" s="65" t="s">
        <v>34</v>
      </c>
      <c r="C34" s="67" t="s">
        <v>63</v>
      </c>
      <c r="D34" s="65">
        <v>9</v>
      </c>
      <c r="E34" s="65" t="s">
        <v>38</v>
      </c>
      <c r="F34" s="68">
        <v>2.95</v>
      </c>
      <c r="G34" s="65">
        <v>77.74</v>
      </c>
      <c r="H34" s="65">
        <v>18.31</v>
      </c>
      <c r="I34" s="65">
        <f t="shared" si="3"/>
        <v>59.43</v>
      </c>
      <c r="J34" s="77">
        <v>8912</v>
      </c>
      <c r="K34" s="75">
        <f t="shared" si="4"/>
        <v>7664.32</v>
      </c>
      <c r="L34" s="77">
        <v>692819</v>
      </c>
      <c r="M34" s="75">
        <f t="shared" si="5"/>
        <v>595824.2368</v>
      </c>
      <c r="N34" s="66" t="s">
        <v>26</v>
      </c>
      <c r="O34" s="66" t="s">
        <v>27</v>
      </c>
    </row>
    <row r="35" s="58" customFormat="1" ht="30" customHeight="1" spans="1:15">
      <c r="A35" s="66">
        <v>28</v>
      </c>
      <c r="B35" s="65" t="s">
        <v>34</v>
      </c>
      <c r="C35" s="67" t="s">
        <v>64</v>
      </c>
      <c r="D35" s="65">
        <v>9</v>
      </c>
      <c r="E35" s="65" t="s">
        <v>36</v>
      </c>
      <c r="F35" s="68">
        <v>2.95</v>
      </c>
      <c r="G35" s="65">
        <v>54.25</v>
      </c>
      <c r="H35" s="65">
        <v>12.78</v>
      </c>
      <c r="I35" s="65">
        <f t="shared" si="3"/>
        <v>41.47</v>
      </c>
      <c r="J35" s="77">
        <v>9132</v>
      </c>
      <c r="K35" s="75">
        <f t="shared" si="4"/>
        <v>7853.52</v>
      </c>
      <c r="L35" s="77">
        <v>495411</v>
      </c>
      <c r="M35" s="75">
        <f t="shared" si="5"/>
        <v>426053.46</v>
      </c>
      <c r="N35" s="66" t="s">
        <v>26</v>
      </c>
      <c r="O35" s="66" t="s">
        <v>27</v>
      </c>
    </row>
    <row r="36" s="58" customFormat="1" ht="30" customHeight="1" spans="1:15">
      <c r="A36" s="66">
        <v>29</v>
      </c>
      <c r="B36" s="65" t="s">
        <v>34</v>
      </c>
      <c r="C36" s="67" t="s">
        <v>65</v>
      </c>
      <c r="D36" s="65">
        <v>9</v>
      </c>
      <c r="E36" s="65" t="s">
        <v>38</v>
      </c>
      <c r="F36" s="68">
        <v>2.95</v>
      </c>
      <c r="G36" s="65">
        <v>76.37</v>
      </c>
      <c r="H36" s="65">
        <v>17.99</v>
      </c>
      <c r="I36" s="65">
        <f t="shared" si="3"/>
        <v>58.38</v>
      </c>
      <c r="J36" s="77">
        <v>8852</v>
      </c>
      <c r="K36" s="75">
        <f t="shared" si="4"/>
        <v>7612.72</v>
      </c>
      <c r="L36" s="77">
        <v>676027</v>
      </c>
      <c r="M36" s="75">
        <f t="shared" si="5"/>
        <v>581383.4264</v>
      </c>
      <c r="N36" s="66" t="s">
        <v>26</v>
      </c>
      <c r="O36" s="66" t="s">
        <v>27</v>
      </c>
    </row>
    <row r="37" s="58" customFormat="1" ht="30" customHeight="1" spans="1:15">
      <c r="A37" s="66">
        <v>30</v>
      </c>
      <c r="B37" s="65" t="s">
        <v>34</v>
      </c>
      <c r="C37" s="67" t="s">
        <v>66</v>
      </c>
      <c r="D37" s="65">
        <v>9</v>
      </c>
      <c r="E37" s="65" t="s">
        <v>38</v>
      </c>
      <c r="F37" s="68">
        <v>2.95</v>
      </c>
      <c r="G37" s="65">
        <v>77.74</v>
      </c>
      <c r="H37" s="65">
        <v>18.31</v>
      </c>
      <c r="I37" s="65">
        <f t="shared" si="3"/>
        <v>59.43</v>
      </c>
      <c r="J37" s="77">
        <v>8696</v>
      </c>
      <c r="K37" s="75">
        <f t="shared" si="4"/>
        <v>7478.56</v>
      </c>
      <c r="L37" s="77">
        <v>676027</v>
      </c>
      <c r="M37" s="75">
        <f t="shared" si="5"/>
        <v>581383.2544</v>
      </c>
      <c r="N37" s="66" t="s">
        <v>26</v>
      </c>
      <c r="O37" s="66" t="s">
        <v>27</v>
      </c>
    </row>
    <row r="38" s="58" customFormat="1" ht="30" customHeight="1" spans="1:15">
      <c r="A38" s="66">
        <v>31</v>
      </c>
      <c r="B38" s="65" t="s">
        <v>34</v>
      </c>
      <c r="C38" s="67" t="s">
        <v>67</v>
      </c>
      <c r="D38" s="65">
        <v>10</v>
      </c>
      <c r="E38" s="65" t="s">
        <v>38</v>
      </c>
      <c r="F38" s="68">
        <v>2.95</v>
      </c>
      <c r="G38" s="65">
        <v>77.74</v>
      </c>
      <c r="H38" s="65">
        <v>18.31</v>
      </c>
      <c r="I38" s="65">
        <f t="shared" si="3"/>
        <v>59.43</v>
      </c>
      <c r="J38" s="77">
        <v>8944</v>
      </c>
      <c r="K38" s="75">
        <f t="shared" si="4"/>
        <v>7691.84</v>
      </c>
      <c r="L38" s="77">
        <v>695307</v>
      </c>
      <c r="M38" s="75">
        <f t="shared" si="5"/>
        <v>597963.6416</v>
      </c>
      <c r="N38" s="66" t="s">
        <v>26</v>
      </c>
      <c r="O38" s="66" t="s">
        <v>27</v>
      </c>
    </row>
    <row r="39" s="58" customFormat="1" ht="30" customHeight="1" spans="1:15">
      <c r="A39" s="66">
        <v>32</v>
      </c>
      <c r="B39" s="65" t="s">
        <v>34</v>
      </c>
      <c r="C39" s="67" t="s">
        <v>68</v>
      </c>
      <c r="D39" s="65">
        <v>10</v>
      </c>
      <c r="E39" s="65" t="s">
        <v>36</v>
      </c>
      <c r="F39" s="68">
        <v>2.95</v>
      </c>
      <c r="G39" s="65">
        <v>54.25</v>
      </c>
      <c r="H39" s="65">
        <v>12.78</v>
      </c>
      <c r="I39" s="65">
        <f t="shared" si="3"/>
        <v>41.47</v>
      </c>
      <c r="J39" s="77">
        <v>9164</v>
      </c>
      <c r="K39" s="75">
        <f t="shared" si="4"/>
        <v>7881.04</v>
      </c>
      <c r="L39" s="77">
        <v>497147</v>
      </c>
      <c r="M39" s="75">
        <f t="shared" si="5"/>
        <v>427546.42</v>
      </c>
      <c r="N39" s="66" t="s">
        <v>26</v>
      </c>
      <c r="O39" s="66" t="s">
        <v>27</v>
      </c>
    </row>
    <row r="40" s="58" customFormat="1" ht="30" customHeight="1" spans="1:15">
      <c r="A40" s="66">
        <v>33</v>
      </c>
      <c r="B40" s="65" t="s">
        <v>34</v>
      </c>
      <c r="C40" s="67" t="s">
        <v>69</v>
      </c>
      <c r="D40" s="65">
        <v>10</v>
      </c>
      <c r="E40" s="65" t="s">
        <v>38</v>
      </c>
      <c r="F40" s="68">
        <v>2.95</v>
      </c>
      <c r="G40" s="65">
        <v>76.37</v>
      </c>
      <c r="H40" s="65">
        <v>17.99</v>
      </c>
      <c r="I40" s="65">
        <f t="shared" si="3"/>
        <v>58.38</v>
      </c>
      <c r="J40" s="77">
        <v>8884</v>
      </c>
      <c r="K40" s="75">
        <f t="shared" si="4"/>
        <v>7640.24</v>
      </c>
      <c r="L40" s="77">
        <v>678471</v>
      </c>
      <c r="M40" s="75">
        <f t="shared" si="5"/>
        <v>583485.1288</v>
      </c>
      <c r="N40" s="66" t="s">
        <v>26</v>
      </c>
      <c r="O40" s="66" t="s">
        <v>27</v>
      </c>
    </row>
    <row r="41" s="58" customFormat="1" ht="30" customHeight="1" spans="1:15">
      <c r="A41" s="66">
        <v>34</v>
      </c>
      <c r="B41" s="65" t="s">
        <v>34</v>
      </c>
      <c r="C41" s="67" t="s">
        <v>70</v>
      </c>
      <c r="D41" s="65">
        <v>10</v>
      </c>
      <c r="E41" s="65" t="s">
        <v>38</v>
      </c>
      <c r="F41" s="68">
        <v>2.95</v>
      </c>
      <c r="G41" s="65">
        <v>77.74</v>
      </c>
      <c r="H41" s="65">
        <v>18.31</v>
      </c>
      <c r="I41" s="65">
        <f t="shared" si="3"/>
        <v>59.43</v>
      </c>
      <c r="J41" s="77">
        <v>8728</v>
      </c>
      <c r="K41" s="75">
        <f t="shared" si="4"/>
        <v>7506.08</v>
      </c>
      <c r="L41" s="77">
        <v>678515</v>
      </c>
      <c r="M41" s="75">
        <f t="shared" si="5"/>
        <v>583522.6592</v>
      </c>
      <c r="N41" s="66" t="s">
        <v>26</v>
      </c>
      <c r="O41" s="66" t="s">
        <v>27</v>
      </c>
    </row>
    <row r="42" s="58" customFormat="1" ht="30" customHeight="1" spans="1:15">
      <c r="A42" s="66">
        <v>35</v>
      </c>
      <c r="B42" s="65" t="s">
        <v>34</v>
      </c>
      <c r="C42" s="67" t="s">
        <v>24</v>
      </c>
      <c r="D42" s="65">
        <v>11</v>
      </c>
      <c r="E42" s="65" t="s">
        <v>38</v>
      </c>
      <c r="F42" s="68">
        <v>2.95</v>
      </c>
      <c r="G42" s="65">
        <v>77.74</v>
      </c>
      <c r="H42" s="65">
        <v>18.31</v>
      </c>
      <c r="I42" s="65">
        <f t="shared" si="3"/>
        <v>59.43</v>
      </c>
      <c r="J42" s="77">
        <v>8976</v>
      </c>
      <c r="K42" s="75">
        <f t="shared" si="4"/>
        <v>7719.36</v>
      </c>
      <c r="L42" s="77">
        <v>697794</v>
      </c>
      <c r="M42" s="75">
        <f t="shared" si="5"/>
        <v>600103.0464</v>
      </c>
      <c r="N42" s="66" t="s">
        <v>26</v>
      </c>
      <c r="O42" s="66" t="s">
        <v>27</v>
      </c>
    </row>
    <row r="43" s="58" customFormat="1" ht="30" customHeight="1" spans="1:15">
      <c r="A43" s="66">
        <v>36</v>
      </c>
      <c r="B43" s="65" t="s">
        <v>34</v>
      </c>
      <c r="C43" s="67" t="s">
        <v>71</v>
      </c>
      <c r="D43" s="65">
        <v>11</v>
      </c>
      <c r="E43" s="65" t="s">
        <v>36</v>
      </c>
      <c r="F43" s="68">
        <v>2.95</v>
      </c>
      <c r="G43" s="65">
        <v>54.25</v>
      </c>
      <c r="H43" s="65">
        <v>12.78</v>
      </c>
      <c r="I43" s="65">
        <f t="shared" si="3"/>
        <v>41.47</v>
      </c>
      <c r="J43" s="77">
        <v>9196</v>
      </c>
      <c r="K43" s="75">
        <f t="shared" si="4"/>
        <v>7908.56</v>
      </c>
      <c r="L43" s="77">
        <v>498883</v>
      </c>
      <c r="M43" s="75">
        <f t="shared" si="5"/>
        <v>429039.38</v>
      </c>
      <c r="N43" s="66" t="s">
        <v>26</v>
      </c>
      <c r="O43" s="66" t="s">
        <v>27</v>
      </c>
    </row>
    <row r="44" s="58" customFormat="1" ht="30" customHeight="1" spans="1:15">
      <c r="A44" s="66">
        <v>37</v>
      </c>
      <c r="B44" s="65" t="s">
        <v>34</v>
      </c>
      <c r="C44" s="67" t="s">
        <v>72</v>
      </c>
      <c r="D44" s="65">
        <v>11</v>
      </c>
      <c r="E44" s="65" t="s">
        <v>36</v>
      </c>
      <c r="F44" s="68">
        <v>2.95</v>
      </c>
      <c r="G44" s="65">
        <v>54.25</v>
      </c>
      <c r="H44" s="65">
        <v>12.78</v>
      </c>
      <c r="I44" s="65">
        <f t="shared" si="3"/>
        <v>41.47</v>
      </c>
      <c r="J44" s="77">
        <v>9196</v>
      </c>
      <c r="K44" s="75">
        <f t="shared" si="4"/>
        <v>7908.56</v>
      </c>
      <c r="L44" s="77">
        <v>498883</v>
      </c>
      <c r="M44" s="75">
        <f t="shared" si="5"/>
        <v>429039.38</v>
      </c>
      <c r="N44" s="66" t="s">
        <v>26</v>
      </c>
      <c r="O44" s="66" t="s">
        <v>27</v>
      </c>
    </row>
    <row r="45" s="58" customFormat="1" ht="30" customHeight="1" spans="1:15">
      <c r="A45" s="66">
        <v>38</v>
      </c>
      <c r="B45" s="65" t="s">
        <v>34</v>
      </c>
      <c r="C45" s="67" t="s">
        <v>73</v>
      </c>
      <c r="D45" s="65">
        <v>11</v>
      </c>
      <c r="E45" s="65" t="s">
        <v>38</v>
      </c>
      <c r="F45" s="68">
        <v>2.95</v>
      </c>
      <c r="G45" s="65">
        <v>76.37</v>
      </c>
      <c r="H45" s="65">
        <v>17.99</v>
      </c>
      <c r="I45" s="65">
        <f t="shared" si="3"/>
        <v>58.38</v>
      </c>
      <c r="J45" s="77">
        <v>8916</v>
      </c>
      <c r="K45" s="75">
        <f t="shared" si="4"/>
        <v>7667.76</v>
      </c>
      <c r="L45" s="77">
        <v>680915</v>
      </c>
      <c r="M45" s="75">
        <f t="shared" si="5"/>
        <v>585586.8312</v>
      </c>
      <c r="N45" s="66" t="s">
        <v>26</v>
      </c>
      <c r="O45" s="66" t="s">
        <v>27</v>
      </c>
    </row>
    <row r="46" s="58" customFormat="1" ht="30" customHeight="1" spans="1:15">
      <c r="A46" s="66">
        <v>39</v>
      </c>
      <c r="B46" s="65" t="s">
        <v>34</v>
      </c>
      <c r="C46" s="67" t="s">
        <v>74</v>
      </c>
      <c r="D46" s="65">
        <v>11</v>
      </c>
      <c r="E46" s="65" t="s">
        <v>38</v>
      </c>
      <c r="F46" s="68">
        <v>2.95</v>
      </c>
      <c r="G46" s="65">
        <v>77.74</v>
      </c>
      <c r="H46" s="65">
        <v>18.31</v>
      </c>
      <c r="I46" s="65">
        <f t="shared" si="3"/>
        <v>59.43</v>
      </c>
      <c r="J46" s="77">
        <v>8760</v>
      </c>
      <c r="K46" s="75">
        <f t="shared" si="4"/>
        <v>7533.6</v>
      </c>
      <c r="L46" s="77">
        <v>681002</v>
      </c>
      <c r="M46" s="75">
        <f t="shared" si="5"/>
        <v>585662.064</v>
      </c>
      <c r="N46" s="66" t="s">
        <v>26</v>
      </c>
      <c r="O46" s="66" t="s">
        <v>27</v>
      </c>
    </row>
    <row r="47" s="58" customFormat="1" ht="30" customHeight="1" spans="1:15">
      <c r="A47" s="66">
        <v>40</v>
      </c>
      <c r="B47" s="65" t="s">
        <v>34</v>
      </c>
      <c r="C47" s="67" t="s">
        <v>75</v>
      </c>
      <c r="D47" s="65">
        <v>12</v>
      </c>
      <c r="E47" s="65" t="s">
        <v>38</v>
      </c>
      <c r="F47" s="68">
        <v>2.95</v>
      </c>
      <c r="G47" s="65">
        <v>77.74</v>
      </c>
      <c r="H47" s="65">
        <v>18.31</v>
      </c>
      <c r="I47" s="65">
        <f t="shared" si="3"/>
        <v>59.43</v>
      </c>
      <c r="J47" s="78">
        <v>9008</v>
      </c>
      <c r="K47" s="75">
        <f t="shared" si="4"/>
        <v>7746.88</v>
      </c>
      <c r="L47" s="78">
        <v>700282</v>
      </c>
      <c r="M47" s="75">
        <f t="shared" si="5"/>
        <v>602242.4512</v>
      </c>
      <c r="N47" s="66" t="s">
        <v>26</v>
      </c>
      <c r="O47" s="66" t="s">
        <v>27</v>
      </c>
    </row>
    <row r="48" s="58" customFormat="1" ht="30" customHeight="1" spans="1:15">
      <c r="A48" s="66">
        <v>41</v>
      </c>
      <c r="B48" s="65" t="s">
        <v>34</v>
      </c>
      <c r="C48" s="67" t="s">
        <v>76</v>
      </c>
      <c r="D48" s="65">
        <v>12</v>
      </c>
      <c r="E48" s="65" t="s">
        <v>36</v>
      </c>
      <c r="F48" s="68">
        <v>2.95</v>
      </c>
      <c r="G48" s="65">
        <v>54.25</v>
      </c>
      <c r="H48" s="65">
        <v>12.78</v>
      </c>
      <c r="I48" s="65">
        <f t="shared" si="3"/>
        <v>41.47</v>
      </c>
      <c r="J48" s="78">
        <v>9228</v>
      </c>
      <c r="K48" s="75">
        <f t="shared" si="4"/>
        <v>7936.08</v>
      </c>
      <c r="L48" s="78">
        <v>500619</v>
      </c>
      <c r="M48" s="75">
        <f t="shared" si="5"/>
        <v>430532.34</v>
      </c>
      <c r="N48" s="66" t="s">
        <v>26</v>
      </c>
      <c r="O48" s="66" t="s">
        <v>27</v>
      </c>
    </row>
    <row r="49" s="58" customFormat="1" ht="30" customHeight="1" spans="1:15">
      <c r="A49" s="66">
        <v>42</v>
      </c>
      <c r="B49" s="65" t="s">
        <v>34</v>
      </c>
      <c r="C49" s="67" t="s">
        <v>77</v>
      </c>
      <c r="D49" s="65">
        <v>12</v>
      </c>
      <c r="E49" s="65" t="s">
        <v>38</v>
      </c>
      <c r="F49" s="68">
        <v>2.95</v>
      </c>
      <c r="G49" s="65">
        <v>76.37</v>
      </c>
      <c r="H49" s="65">
        <v>17.99</v>
      </c>
      <c r="I49" s="65">
        <f t="shared" ref="I49:I68" si="6">G49-H49</f>
        <v>58.38</v>
      </c>
      <c r="J49" s="78">
        <v>8948</v>
      </c>
      <c r="K49" s="75">
        <f t="shared" ref="K49:K68" si="7">J49*0.86</f>
        <v>7695.28</v>
      </c>
      <c r="L49" s="78">
        <v>683359</v>
      </c>
      <c r="M49" s="75">
        <f t="shared" ref="M49:M68" si="8">G49*K49</f>
        <v>587688.5336</v>
      </c>
      <c r="N49" s="66" t="s">
        <v>26</v>
      </c>
      <c r="O49" s="66" t="s">
        <v>27</v>
      </c>
    </row>
    <row r="50" s="58" customFormat="1" ht="30" customHeight="1" spans="1:15">
      <c r="A50" s="66">
        <v>43</v>
      </c>
      <c r="B50" s="65" t="s">
        <v>34</v>
      </c>
      <c r="C50" s="67" t="s">
        <v>78</v>
      </c>
      <c r="D50" s="65">
        <v>12</v>
      </c>
      <c r="E50" s="65" t="s">
        <v>38</v>
      </c>
      <c r="F50" s="68">
        <v>2.95</v>
      </c>
      <c r="G50" s="65">
        <v>77.74</v>
      </c>
      <c r="H50" s="65">
        <v>18.31</v>
      </c>
      <c r="I50" s="65">
        <f t="shared" si="6"/>
        <v>59.43</v>
      </c>
      <c r="J50" s="77">
        <v>8792</v>
      </c>
      <c r="K50" s="75">
        <f t="shared" si="7"/>
        <v>7561.12</v>
      </c>
      <c r="L50" s="77">
        <v>683490</v>
      </c>
      <c r="M50" s="75">
        <f t="shared" si="8"/>
        <v>587801.4688</v>
      </c>
      <c r="N50" s="66" t="s">
        <v>26</v>
      </c>
      <c r="O50" s="66" t="s">
        <v>27</v>
      </c>
    </row>
    <row r="51" s="58" customFormat="1" ht="30" customHeight="1" spans="1:15">
      <c r="A51" s="66">
        <v>44</v>
      </c>
      <c r="B51" s="65" t="s">
        <v>34</v>
      </c>
      <c r="C51" s="67" t="s">
        <v>79</v>
      </c>
      <c r="D51" s="65">
        <v>13</v>
      </c>
      <c r="E51" s="65" t="s">
        <v>38</v>
      </c>
      <c r="F51" s="68">
        <v>2.95</v>
      </c>
      <c r="G51" s="65">
        <v>77.74</v>
      </c>
      <c r="H51" s="65">
        <v>18.31</v>
      </c>
      <c r="I51" s="65">
        <f t="shared" si="6"/>
        <v>59.43</v>
      </c>
      <c r="J51" s="77">
        <v>9040</v>
      </c>
      <c r="K51" s="75">
        <f t="shared" si="7"/>
        <v>7774.4</v>
      </c>
      <c r="L51" s="77">
        <v>702770</v>
      </c>
      <c r="M51" s="75">
        <f t="shared" si="8"/>
        <v>604381.856</v>
      </c>
      <c r="N51" s="66" t="s">
        <v>26</v>
      </c>
      <c r="O51" s="66" t="s">
        <v>27</v>
      </c>
    </row>
    <row r="52" s="58" customFormat="1" ht="30" customHeight="1" spans="1:15">
      <c r="A52" s="66">
        <v>45</v>
      </c>
      <c r="B52" s="65" t="s">
        <v>34</v>
      </c>
      <c r="C52" s="67" t="s">
        <v>80</v>
      </c>
      <c r="D52" s="65">
        <v>13</v>
      </c>
      <c r="E52" s="65" t="s">
        <v>36</v>
      </c>
      <c r="F52" s="68">
        <v>2.95</v>
      </c>
      <c r="G52" s="65">
        <v>54.25</v>
      </c>
      <c r="H52" s="65">
        <v>12.78</v>
      </c>
      <c r="I52" s="65">
        <f t="shared" si="6"/>
        <v>41.47</v>
      </c>
      <c r="J52" s="77">
        <v>9260</v>
      </c>
      <c r="K52" s="75">
        <f t="shared" si="7"/>
        <v>7963.6</v>
      </c>
      <c r="L52" s="77">
        <v>502355</v>
      </c>
      <c r="M52" s="75">
        <f t="shared" si="8"/>
        <v>432025.3</v>
      </c>
      <c r="N52" s="66" t="s">
        <v>26</v>
      </c>
      <c r="O52" s="66" t="s">
        <v>27</v>
      </c>
    </row>
    <row r="53" s="58" customFormat="1" ht="30" customHeight="1" spans="1:15">
      <c r="A53" s="66">
        <v>46</v>
      </c>
      <c r="B53" s="65" t="s">
        <v>34</v>
      </c>
      <c r="C53" s="67" t="s">
        <v>81</v>
      </c>
      <c r="D53" s="65">
        <v>13</v>
      </c>
      <c r="E53" s="65" t="s">
        <v>38</v>
      </c>
      <c r="F53" s="68">
        <v>2.95</v>
      </c>
      <c r="G53" s="65">
        <v>76.37</v>
      </c>
      <c r="H53" s="65">
        <v>17.99</v>
      </c>
      <c r="I53" s="65">
        <f t="shared" si="6"/>
        <v>58.38</v>
      </c>
      <c r="J53" s="77">
        <v>8980</v>
      </c>
      <c r="K53" s="75">
        <f t="shared" si="7"/>
        <v>7722.8</v>
      </c>
      <c r="L53" s="77">
        <v>685803</v>
      </c>
      <c r="M53" s="75">
        <f t="shared" si="8"/>
        <v>589790.236</v>
      </c>
      <c r="N53" s="66" t="s">
        <v>26</v>
      </c>
      <c r="O53" s="66" t="s">
        <v>27</v>
      </c>
    </row>
    <row r="54" s="58" customFormat="1" ht="30" customHeight="1" spans="1:15">
      <c r="A54" s="66">
        <v>47</v>
      </c>
      <c r="B54" s="65" t="s">
        <v>34</v>
      </c>
      <c r="C54" s="67" t="s">
        <v>82</v>
      </c>
      <c r="D54" s="65">
        <v>13</v>
      </c>
      <c r="E54" s="65" t="s">
        <v>38</v>
      </c>
      <c r="F54" s="68">
        <v>2.95</v>
      </c>
      <c r="G54" s="65">
        <v>77.74</v>
      </c>
      <c r="H54" s="65">
        <v>18.31</v>
      </c>
      <c r="I54" s="65">
        <f t="shared" si="6"/>
        <v>59.43</v>
      </c>
      <c r="J54" s="77">
        <v>8824</v>
      </c>
      <c r="K54" s="75">
        <f t="shared" si="7"/>
        <v>7588.64</v>
      </c>
      <c r="L54" s="77">
        <v>685978</v>
      </c>
      <c r="M54" s="75">
        <f t="shared" si="8"/>
        <v>589940.8736</v>
      </c>
      <c r="N54" s="66" t="s">
        <v>26</v>
      </c>
      <c r="O54" s="66" t="s">
        <v>27</v>
      </c>
    </row>
    <row r="55" s="58" customFormat="1" ht="30" customHeight="1" spans="1:15">
      <c r="A55" s="66">
        <v>48</v>
      </c>
      <c r="B55" s="65" t="s">
        <v>34</v>
      </c>
      <c r="C55" s="67" t="s">
        <v>83</v>
      </c>
      <c r="D55" s="65">
        <v>14</v>
      </c>
      <c r="E55" s="65" t="s">
        <v>38</v>
      </c>
      <c r="F55" s="68">
        <v>2.95</v>
      </c>
      <c r="G55" s="65">
        <v>77.74</v>
      </c>
      <c r="H55" s="65">
        <v>18.31</v>
      </c>
      <c r="I55" s="65">
        <f t="shared" si="6"/>
        <v>59.43</v>
      </c>
      <c r="J55" s="77">
        <v>9072</v>
      </c>
      <c r="K55" s="75">
        <f t="shared" si="7"/>
        <v>7801.92</v>
      </c>
      <c r="L55" s="77">
        <v>705257</v>
      </c>
      <c r="M55" s="75">
        <f t="shared" si="8"/>
        <v>606521.2608</v>
      </c>
      <c r="N55" s="66" t="s">
        <v>26</v>
      </c>
      <c r="O55" s="66" t="s">
        <v>27</v>
      </c>
    </row>
    <row r="56" s="58" customFormat="1" ht="30" customHeight="1" spans="1:15">
      <c r="A56" s="66">
        <v>49</v>
      </c>
      <c r="B56" s="65" t="s">
        <v>34</v>
      </c>
      <c r="C56" s="67" t="s">
        <v>84</v>
      </c>
      <c r="D56" s="65">
        <v>14</v>
      </c>
      <c r="E56" s="65" t="s">
        <v>36</v>
      </c>
      <c r="F56" s="68">
        <v>2.95</v>
      </c>
      <c r="G56" s="65">
        <v>54.25</v>
      </c>
      <c r="H56" s="65">
        <v>12.78</v>
      </c>
      <c r="I56" s="65">
        <f t="shared" si="6"/>
        <v>41.47</v>
      </c>
      <c r="J56" s="77">
        <v>9292</v>
      </c>
      <c r="K56" s="75">
        <f t="shared" si="7"/>
        <v>7991.12</v>
      </c>
      <c r="L56" s="77">
        <v>504091</v>
      </c>
      <c r="M56" s="75">
        <f t="shared" si="8"/>
        <v>433518.26</v>
      </c>
      <c r="N56" s="66" t="s">
        <v>26</v>
      </c>
      <c r="O56" s="66" t="s">
        <v>27</v>
      </c>
    </row>
    <row r="57" s="58" customFormat="1" ht="30" customHeight="1" spans="1:15">
      <c r="A57" s="66">
        <v>50</v>
      </c>
      <c r="B57" s="65" t="s">
        <v>34</v>
      </c>
      <c r="C57" s="67" t="s">
        <v>85</v>
      </c>
      <c r="D57" s="65">
        <v>14</v>
      </c>
      <c r="E57" s="65" t="s">
        <v>36</v>
      </c>
      <c r="F57" s="68">
        <v>2.95</v>
      </c>
      <c r="G57" s="65">
        <v>54.25</v>
      </c>
      <c r="H57" s="65">
        <v>12.78</v>
      </c>
      <c r="I57" s="65">
        <f t="shared" si="6"/>
        <v>41.47</v>
      </c>
      <c r="J57" s="77">
        <v>9292</v>
      </c>
      <c r="K57" s="75">
        <f t="shared" si="7"/>
        <v>7991.12</v>
      </c>
      <c r="L57" s="77">
        <v>504091</v>
      </c>
      <c r="M57" s="75">
        <f t="shared" si="8"/>
        <v>433518.26</v>
      </c>
      <c r="N57" s="66" t="s">
        <v>26</v>
      </c>
      <c r="O57" s="66" t="s">
        <v>27</v>
      </c>
    </row>
    <row r="58" s="58" customFormat="1" ht="30" customHeight="1" spans="1:15">
      <c r="A58" s="66">
        <v>51</v>
      </c>
      <c r="B58" s="65" t="s">
        <v>34</v>
      </c>
      <c r="C58" s="67" t="s">
        <v>86</v>
      </c>
      <c r="D58" s="65">
        <v>14</v>
      </c>
      <c r="E58" s="65" t="s">
        <v>38</v>
      </c>
      <c r="F58" s="68">
        <v>2.95</v>
      </c>
      <c r="G58" s="65">
        <v>76.37</v>
      </c>
      <c r="H58" s="65">
        <v>17.99</v>
      </c>
      <c r="I58" s="65">
        <f t="shared" si="6"/>
        <v>58.38</v>
      </c>
      <c r="J58" s="77">
        <v>9012</v>
      </c>
      <c r="K58" s="75">
        <f t="shared" si="7"/>
        <v>7750.32</v>
      </c>
      <c r="L58" s="77">
        <v>688246</v>
      </c>
      <c r="M58" s="75">
        <f t="shared" si="8"/>
        <v>591891.9384</v>
      </c>
      <c r="N58" s="66" t="s">
        <v>26</v>
      </c>
      <c r="O58" s="66" t="s">
        <v>27</v>
      </c>
    </row>
    <row r="59" s="58" customFormat="1" ht="30" customHeight="1" spans="1:15">
      <c r="A59" s="66">
        <v>52</v>
      </c>
      <c r="B59" s="65" t="s">
        <v>34</v>
      </c>
      <c r="C59" s="67" t="s">
        <v>87</v>
      </c>
      <c r="D59" s="65">
        <v>14</v>
      </c>
      <c r="E59" s="65" t="s">
        <v>38</v>
      </c>
      <c r="F59" s="68">
        <v>2.95</v>
      </c>
      <c r="G59" s="65">
        <v>77.74</v>
      </c>
      <c r="H59" s="65">
        <v>18.31</v>
      </c>
      <c r="I59" s="65">
        <f t="shared" si="6"/>
        <v>59.43</v>
      </c>
      <c r="J59" s="77">
        <v>8856</v>
      </c>
      <c r="K59" s="75">
        <f t="shared" si="7"/>
        <v>7616.16</v>
      </c>
      <c r="L59" s="77">
        <v>688465</v>
      </c>
      <c r="M59" s="75">
        <f t="shared" si="8"/>
        <v>592080.2784</v>
      </c>
      <c r="N59" s="66" t="s">
        <v>26</v>
      </c>
      <c r="O59" s="66" t="s">
        <v>27</v>
      </c>
    </row>
    <row r="60" s="58" customFormat="1" ht="30" customHeight="1" spans="1:15">
      <c r="A60" s="66">
        <v>53</v>
      </c>
      <c r="B60" s="65" t="s">
        <v>34</v>
      </c>
      <c r="C60" s="67" t="s">
        <v>88</v>
      </c>
      <c r="D60" s="65">
        <v>15</v>
      </c>
      <c r="E60" s="65" t="s">
        <v>38</v>
      </c>
      <c r="F60" s="68">
        <v>2.95</v>
      </c>
      <c r="G60" s="65">
        <v>77.74</v>
      </c>
      <c r="H60" s="65">
        <v>18.31</v>
      </c>
      <c r="I60" s="65">
        <f t="shared" si="6"/>
        <v>59.43</v>
      </c>
      <c r="J60" s="77">
        <v>9104</v>
      </c>
      <c r="K60" s="75">
        <f t="shared" si="7"/>
        <v>7829.44</v>
      </c>
      <c r="L60" s="77">
        <v>707745</v>
      </c>
      <c r="M60" s="75">
        <f t="shared" si="8"/>
        <v>608660.6656</v>
      </c>
      <c r="N60" s="66" t="s">
        <v>26</v>
      </c>
      <c r="O60" s="66" t="s">
        <v>27</v>
      </c>
    </row>
    <row r="61" s="58" customFormat="1" ht="30" customHeight="1" spans="1:15">
      <c r="A61" s="66">
        <v>54</v>
      </c>
      <c r="B61" s="65" t="s">
        <v>34</v>
      </c>
      <c r="C61" s="67" t="s">
        <v>89</v>
      </c>
      <c r="D61" s="65">
        <v>15</v>
      </c>
      <c r="E61" s="65" t="s">
        <v>36</v>
      </c>
      <c r="F61" s="68">
        <v>2.95</v>
      </c>
      <c r="G61" s="65">
        <v>54.25</v>
      </c>
      <c r="H61" s="65">
        <v>12.78</v>
      </c>
      <c r="I61" s="65">
        <f t="shared" si="6"/>
        <v>41.47</v>
      </c>
      <c r="J61" s="77">
        <v>9324</v>
      </c>
      <c r="K61" s="75">
        <f t="shared" si="7"/>
        <v>8018.64</v>
      </c>
      <c r="L61" s="77">
        <v>505827</v>
      </c>
      <c r="M61" s="75">
        <f t="shared" si="8"/>
        <v>435011.22</v>
      </c>
      <c r="N61" s="66" t="s">
        <v>26</v>
      </c>
      <c r="O61" s="66" t="s">
        <v>27</v>
      </c>
    </row>
    <row r="62" s="58" customFormat="1" ht="30" customHeight="1" spans="1:15">
      <c r="A62" s="66">
        <v>55</v>
      </c>
      <c r="B62" s="65" t="s">
        <v>34</v>
      </c>
      <c r="C62" s="67" t="s">
        <v>90</v>
      </c>
      <c r="D62" s="65">
        <v>15</v>
      </c>
      <c r="E62" s="65" t="s">
        <v>36</v>
      </c>
      <c r="F62" s="68">
        <v>2.95</v>
      </c>
      <c r="G62" s="65">
        <v>54.25</v>
      </c>
      <c r="H62" s="65">
        <v>12.78</v>
      </c>
      <c r="I62" s="65">
        <f t="shared" si="6"/>
        <v>41.47</v>
      </c>
      <c r="J62" s="77">
        <v>9324</v>
      </c>
      <c r="K62" s="75">
        <f t="shared" si="7"/>
        <v>8018.64</v>
      </c>
      <c r="L62" s="77">
        <v>505827</v>
      </c>
      <c r="M62" s="75">
        <f t="shared" si="8"/>
        <v>435011.22</v>
      </c>
      <c r="N62" s="66" t="s">
        <v>26</v>
      </c>
      <c r="O62" s="66" t="s">
        <v>27</v>
      </c>
    </row>
    <row r="63" s="58" customFormat="1" ht="30" customHeight="1" spans="1:15">
      <c r="A63" s="66">
        <v>56</v>
      </c>
      <c r="B63" s="65" t="s">
        <v>34</v>
      </c>
      <c r="C63" s="67" t="s">
        <v>91</v>
      </c>
      <c r="D63" s="65">
        <v>15</v>
      </c>
      <c r="E63" s="65" t="s">
        <v>38</v>
      </c>
      <c r="F63" s="68">
        <v>2.95</v>
      </c>
      <c r="G63" s="65">
        <v>76.37</v>
      </c>
      <c r="H63" s="65">
        <v>17.99</v>
      </c>
      <c r="I63" s="65">
        <f t="shared" si="6"/>
        <v>58.38</v>
      </c>
      <c r="J63" s="77">
        <v>9044</v>
      </c>
      <c r="K63" s="75">
        <f t="shared" si="7"/>
        <v>7777.84</v>
      </c>
      <c r="L63" s="77">
        <v>690690</v>
      </c>
      <c r="M63" s="75">
        <f t="shared" si="8"/>
        <v>593993.6408</v>
      </c>
      <c r="N63" s="66" t="s">
        <v>26</v>
      </c>
      <c r="O63" s="66" t="s">
        <v>27</v>
      </c>
    </row>
    <row r="64" s="58" customFormat="1" ht="30" customHeight="1" spans="1:15">
      <c r="A64" s="66">
        <v>57</v>
      </c>
      <c r="B64" s="65" t="s">
        <v>34</v>
      </c>
      <c r="C64" s="67" t="s">
        <v>92</v>
      </c>
      <c r="D64" s="65">
        <v>15</v>
      </c>
      <c r="E64" s="65" t="s">
        <v>38</v>
      </c>
      <c r="F64" s="68">
        <v>2.95</v>
      </c>
      <c r="G64" s="65">
        <v>77.74</v>
      </c>
      <c r="H64" s="65">
        <v>18.31</v>
      </c>
      <c r="I64" s="65">
        <f t="shared" si="6"/>
        <v>59.43</v>
      </c>
      <c r="J64" s="77">
        <v>8888</v>
      </c>
      <c r="K64" s="75">
        <f t="shared" si="7"/>
        <v>7643.68</v>
      </c>
      <c r="L64" s="77">
        <v>690953</v>
      </c>
      <c r="M64" s="75">
        <f t="shared" si="8"/>
        <v>594219.6832</v>
      </c>
      <c r="N64" s="66" t="s">
        <v>26</v>
      </c>
      <c r="O64" s="66" t="s">
        <v>27</v>
      </c>
    </row>
    <row r="65" s="58" customFormat="1" ht="30" customHeight="1" spans="1:15">
      <c r="A65" s="66">
        <v>58</v>
      </c>
      <c r="B65" s="65" t="s">
        <v>34</v>
      </c>
      <c r="C65" s="67" t="s">
        <v>93</v>
      </c>
      <c r="D65" s="65">
        <v>16</v>
      </c>
      <c r="E65" s="65" t="s">
        <v>38</v>
      </c>
      <c r="F65" s="68">
        <v>2.95</v>
      </c>
      <c r="G65" s="65">
        <v>77.74</v>
      </c>
      <c r="H65" s="65">
        <v>18.31</v>
      </c>
      <c r="I65" s="65">
        <f t="shared" si="6"/>
        <v>59.43</v>
      </c>
      <c r="J65" s="77">
        <v>9136</v>
      </c>
      <c r="K65" s="75">
        <f t="shared" si="7"/>
        <v>7856.96</v>
      </c>
      <c r="L65" s="77">
        <v>710233</v>
      </c>
      <c r="M65" s="75">
        <f t="shared" si="8"/>
        <v>610800.0704</v>
      </c>
      <c r="N65" s="66" t="s">
        <v>26</v>
      </c>
      <c r="O65" s="66" t="s">
        <v>27</v>
      </c>
    </row>
    <row r="66" s="58" customFormat="1" ht="30" customHeight="1" spans="1:15">
      <c r="A66" s="66">
        <v>59</v>
      </c>
      <c r="B66" s="65" t="s">
        <v>34</v>
      </c>
      <c r="C66" s="67" t="s">
        <v>94</v>
      </c>
      <c r="D66" s="65">
        <v>16</v>
      </c>
      <c r="E66" s="65" t="s">
        <v>36</v>
      </c>
      <c r="F66" s="68">
        <v>2.95</v>
      </c>
      <c r="G66" s="65">
        <v>54.25</v>
      </c>
      <c r="H66" s="65">
        <v>12.78</v>
      </c>
      <c r="I66" s="65">
        <f t="shared" si="6"/>
        <v>41.47</v>
      </c>
      <c r="J66" s="77">
        <v>9356</v>
      </c>
      <c r="K66" s="75">
        <f t="shared" si="7"/>
        <v>8046.16</v>
      </c>
      <c r="L66" s="77">
        <v>507563</v>
      </c>
      <c r="M66" s="75">
        <f t="shared" si="8"/>
        <v>436504.18</v>
      </c>
      <c r="N66" s="66" t="s">
        <v>26</v>
      </c>
      <c r="O66" s="66" t="s">
        <v>27</v>
      </c>
    </row>
    <row r="67" s="58" customFormat="1" ht="30" customHeight="1" spans="1:15">
      <c r="A67" s="66">
        <v>60</v>
      </c>
      <c r="B67" s="65" t="s">
        <v>34</v>
      </c>
      <c r="C67" s="67" t="s">
        <v>95</v>
      </c>
      <c r="D67" s="65">
        <v>16</v>
      </c>
      <c r="E67" s="65" t="s">
        <v>38</v>
      </c>
      <c r="F67" s="68">
        <v>2.95</v>
      </c>
      <c r="G67" s="65">
        <v>76.37</v>
      </c>
      <c r="H67" s="65">
        <v>17.99</v>
      </c>
      <c r="I67" s="65">
        <f t="shared" si="6"/>
        <v>58.38</v>
      </c>
      <c r="J67" s="77">
        <v>9076</v>
      </c>
      <c r="K67" s="75">
        <f t="shared" si="7"/>
        <v>7805.36</v>
      </c>
      <c r="L67" s="77">
        <v>693134</v>
      </c>
      <c r="M67" s="75">
        <f t="shared" si="8"/>
        <v>596095.3432</v>
      </c>
      <c r="N67" s="66" t="s">
        <v>26</v>
      </c>
      <c r="O67" s="66" t="s">
        <v>27</v>
      </c>
    </row>
    <row r="68" s="58" customFormat="1" ht="30" customHeight="1" spans="1:15">
      <c r="A68" s="66">
        <v>61</v>
      </c>
      <c r="B68" s="65" t="s">
        <v>34</v>
      </c>
      <c r="C68" s="67" t="s">
        <v>96</v>
      </c>
      <c r="D68" s="65">
        <v>16</v>
      </c>
      <c r="E68" s="65" t="s">
        <v>38</v>
      </c>
      <c r="F68" s="68">
        <v>2.95</v>
      </c>
      <c r="G68" s="65">
        <v>77.74</v>
      </c>
      <c r="H68" s="65">
        <v>18.31</v>
      </c>
      <c r="I68" s="65">
        <f t="shared" ref="I68:I105" si="9">G68-H68</f>
        <v>59.43</v>
      </c>
      <c r="J68" s="77">
        <v>8920</v>
      </c>
      <c r="K68" s="75">
        <f t="shared" ref="K68:K105" si="10">J68*0.86</f>
        <v>7671.2</v>
      </c>
      <c r="L68" s="77">
        <v>693441</v>
      </c>
      <c r="M68" s="75">
        <f t="shared" ref="M68:M105" si="11">G68*K68</f>
        <v>596359.088</v>
      </c>
      <c r="N68" s="66" t="s">
        <v>26</v>
      </c>
      <c r="O68" s="66" t="s">
        <v>27</v>
      </c>
    </row>
    <row r="69" s="58" customFormat="1" ht="30" customHeight="1" spans="1:15">
      <c r="A69" s="66">
        <v>62</v>
      </c>
      <c r="B69" s="65" t="s">
        <v>34</v>
      </c>
      <c r="C69" s="67" t="s">
        <v>97</v>
      </c>
      <c r="D69" s="65">
        <v>17</v>
      </c>
      <c r="E69" s="65" t="s">
        <v>38</v>
      </c>
      <c r="F69" s="68">
        <v>2.95</v>
      </c>
      <c r="G69" s="65">
        <v>77.74</v>
      </c>
      <c r="H69" s="65">
        <v>18.31</v>
      </c>
      <c r="I69" s="65">
        <f t="shared" si="9"/>
        <v>59.43</v>
      </c>
      <c r="J69" s="77">
        <v>9168</v>
      </c>
      <c r="K69" s="75">
        <f t="shared" si="10"/>
        <v>7884.48</v>
      </c>
      <c r="L69" s="77">
        <v>712720</v>
      </c>
      <c r="M69" s="75">
        <f t="shared" si="11"/>
        <v>612939.4752</v>
      </c>
      <c r="N69" s="66" t="s">
        <v>26</v>
      </c>
      <c r="O69" s="66" t="s">
        <v>27</v>
      </c>
    </row>
    <row r="70" s="58" customFormat="1" ht="30" customHeight="1" spans="1:15">
      <c r="A70" s="66">
        <v>63</v>
      </c>
      <c r="B70" s="65" t="s">
        <v>34</v>
      </c>
      <c r="C70" s="67" t="s">
        <v>98</v>
      </c>
      <c r="D70" s="65">
        <v>17</v>
      </c>
      <c r="E70" s="65" t="s">
        <v>36</v>
      </c>
      <c r="F70" s="68">
        <v>2.95</v>
      </c>
      <c r="G70" s="65">
        <v>54.25</v>
      </c>
      <c r="H70" s="65">
        <v>12.78</v>
      </c>
      <c r="I70" s="65">
        <f t="shared" si="9"/>
        <v>41.47</v>
      </c>
      <c r="J70" s="77">
        <v>9388</v>
      </c>
      <c r="K70" s="75">
        <f t="shared" si="10"/>
        <v>8073.68</v>
      </c>
      <c r="L70" s="77">
        <v>509299</v>
      </c>
      <c r="M70" s="75">
        <f t="shared" si="11"/>
        <v>437997.14</v>
      </c>
      <c r="N70" s="66" t="s">
        <v>26</v>
      </c>
      <c r="O70" s="66" t="s">
        <v>27</v>
      </c>
    </row>
    <row r="71" s="58" customFormat="1" ht="30" customHeight="1" spans="1:15">
      <c r="A71" s="66">
        <v>64</v>
      </c>
      <c r="B71" s="65" t="s">
        <v>34</v>
      </c>
      <c r="C71" s="67" t="s">
        <v>99</v>
      </c>
      <c r="D71" s="65">
        <v>17</v>
      </c>
      <c r="E71" s="65" t="s">
        <v>36</v>
      </c>
      <c r="F71" s="68">
        <v>2.95</v>
      </c>
      <c r="G71" s="65">
        <v>54.25</v>
      </c>
      <c r="H71" s="65">
        <v>12.78</v>
      </c>
      <c r="I71" s="65">
        <f t="shared" si="9"/>
        <v>41.47</v>
      </c>
      <c r="J71" s="77">
        <v>9388</v>
      </c>
      <c r="K71" s="75">
        <f t="shared" si="10"/>
        <v>8073.68</v>
      </c>
      <c r="L71" s="77">
        <v>509299</v>
      </c>
      <c r="M71" s="75">
        <f t="shared" si="11"/>
        <v>437997.14</v>
      </c>
      <c r="N71" s="66" t="s">
        <v>26</v>
      </c>
      <c r="O71" s="66" t="s">
        <v>27</v>
      </c>
    </row>
    <row r="72" s="58" customFormat="1" ht="30" customHeight="1" spans="1:15">
      <c r="A72" s="66">
        <v>65</v>
      </c>
      <c r="B72" s="65" t="s">
        <v>34</v>
      </c>
      <c r="C72" s="67" t="s">
        <v>100</v>
      </c>
      <c r="D72" s="65">
        <v>17</v>
      </c>
      <c r="E72" s="65" t="s">
        <v>38</v>
      </c>
      <c r="F72" s="68">
        <v>2.95</v>
      </c>
      <c r="G72" s="65">
        <v>76.37</v>
      </c>
      <c r="H72" s="65">
        <v>17.99</v>
      </c>
      <c r="I72" s="65">
        <f t="shared" si="9"/>
        <v>58.38</v>
      </c>
      <c r="J72" s="77">
        <v>9108</v>
      </c>
      <c r="K72" s="75">
        <f t="shared" si="10"/>
        <v>7832.88</v>
      </c>
      <c r="L72" s="77">
        <v>695578</v>
      </c>
      <c r="M72" s="75">
        <f t="shared" si="11"/>
        <v>598197.0456</v>
      </c>
      <c r="N72" s="66" t="s">
        <v>26</v>
      </c>
      <c r="O72" s="66" t="s">
        <v>27</v>
      </c>
    </row>
    <row r="73" s="58" customFormat="1" ht="30" customHeight="1" spans="1:15">
      <c r="A73" s="66">
        <v>66</v>
      </c>
      <c r="B73" s="65" t="s">
        <v>34</v>
      </c>
      <c r="C73" s="67" t="s">
        <v>101</v>
      </c>
      <c r="D73" s="65">
        <v>17</v>
      </c>
      <c r="E73" s="65" t="s">
        <v>38</v>
      </c>
      <c r="F73" s="68">
        <v>2.95</v>
      </c>
      <c r="G73" s="65">
        <v>77.74</v>
      </c>
      <c r="H73" s="65">
        <v>18.31</v>
      </c>
      <c r="I73" s="65">
        <f t="shared" si="9"/>
        <v>59.43</v>
      </c>
      <c r="J73" s="77">
        <v>8952</v>
      </c>
      <c r="K73" s="75">
        <f t="shared" si="10"/>
        <v>7698.72</v>
      </c>
      <c r="L73" s="77">
        <v>695928</v>
      </c>
      <c r="M73" s="75">
        <f t="shared" si="11"/>
        <v>598498.4928</v>
      </c>
      <c r="N73" s="66" t="s">
        <v>26</v>
      </c>
      <c r="O73" s="66" t="s">
        <v>27</v>
      </c>
    </row>
    <row r="74" s="58" customFormat="1" ht="30" customHeight="1" spans="1:15">
      <c r="A74" s="66">
        <v>67</v>
      </c>
      <c r="B74" s="65" t="s">
        <v>34</v>
      </c>
      <c r="C74" s="67" t="s">
        <v>102</v>
      </c>
      <c r="D74" s="65">
        <v>18</v>
      </c>
      <c r="E74" s="65" t="s">
        <v>38</v>
      </c>
      <c r="F74" s="68">
        <v>2.95</v>
      </c>
      <c r="G74" s="65">
        <v>77.74</v>
      </c>
      <c r="H74" s="65">
        <v>18.31</v>
      </c>
      <c r="I74" s="65">
        <f t="shared" si="9"/>
        <v>59.43</v>
      </c>
      <c r="J74" s="77">
        <v>9200</v>
      </c>
      <c r="K74" s="75">
        <f t="shared" si="10"/>
        <v>7912</v>
      </c>
      <c r="L74" s="77">
        <v>715208</v>
      </c>
      <c r="M74" s="75">
        <f t="shared" si="11"/>
        <v>615078.88</v>
      </c>
      <c r="N74" s="66" t="s">
        <v>26</v>
      </c>
      <c r="O74" s="66" t="s">
        <v>27</v>
      </c>
    </row>
    <row r="75" s="58" customFormat="1" ht="30" customHeight="1" spans="1:15">
      <c r="A75" s="66">
        <v>68</v>
      </c>
      <c r="B75" s="65" t="s">
        <v>34</v>
      </c>
      <c r="C75" s="67" t="s">
        <v>103</v>
      </c>
      <c r="D75" s="65">
        <v>18</v>
      </c>
      <c r="E75" s="65" t="s">
        <v>36</v>
      </c>
      <c r="F75" s="68">
        <v>2.95</v>
      </c>
      <c r="G75" s="65">
        <v>54.25</v>
      </c>
      <c r="H75" s="65">
        <v>12.78</v>
      </c>
      <c r="I75" s="65">
        <f t="shared" si="9"/>
        <v>41.47</v>
      </c>
      <c r="J75" s="77">
        <v>9420</v>
      </c>
      <c r="K75" s="75">
        <f t="shared" si="10"/>
        <v>8101.2</v>
      </c>
      <c r="L75" s="77">
        <v>511035</v>
      </c>
      <c r="M75" s="75">
        <f t="shared" si="11"/>
        <v>439490.1</v>
      </c>
      <c r="N75" s="66" t="s">
        <v>26</v>
      </c>
      <c r="O75" s="66" t="s">
        <v>27</v>
      </c>
    </row>
    <row r="76" s="58" customFormat="1" ht="30" customHeight="1" spans="1:15">
      <c r="A76" s="66">
        <v>69</v>
      </c>
      <c r="B76" s="65" t="s">
        <v>34</v>
      </c>
      <c r="C76" s="67" t="s">
        <v>104</v>
      </c>
      <c r="D76" s="65">
        <v>18</v>
      </c>
      <c r="E76" s="65" t="s">
        <v>36</v>
      </c>
      <c r="F76" s="68">
        <v>2.95</v>
      </c>
      <c r="G76" s="65">
        <v>54.25</v>
      </c>
      <c r="H76" s="65">
        <v>12.78</v>
      </c>
      <c r="I76" s="65">
        <f t="shared" si="9"/>
        <v>41.47</v>
      </c>
      <c r="J76" s="77">
        <v>9420</v>
      </c>
      <c r="K76" s="75">
        <f t="shared" si="10"/>
        <v>8101.2</v>
      </c>
      <c r="L76" s="77">
        <v>511035</v>
      </c>
      <c r="M76" s="75">
        <f t="shared" si="11"/>
        <v>439490.1</v>
      </c>
      <c r="N76" s="66" t="s">
        <v>26</v>
      </c>
      <c r="O76" s="66" t="s">
        <v>27</v>
      </c>
    </row>
    <row r="77" s="58" customFormat="1" ht="30" customHeight="1" spans="1:15">
      <c r="A77" s="66">
        <v>70</v>
      </c>
      <c r="B77" s="65" t="s">
        <v>34</v>
      </c>
      <c r="C77" s="67" t="s">
        <v>105</v>
      </c>
      <c r="D77" s="65">
        <v>18</v>
      </c>
      <c r="E77" s="65" t="s">
        <v>38</v>
      </c>
      <c r="F77" s="68">
        <v>2.95</v>
      </c>
      <c r="G77" s="65">
        <v>76.37</v>
      </c>
      <c r="H77" s="65">
        <v>17.99</v>
      </c>
      <c r="I77" s="65">
        <f t="shared" si="9"/>
        <v>58.38</v>
      </c>
      <c r="J77" s="77">
        <v>9140</v>
      </c>
      <c r="K77" s="75">
        <f t="shared" si="10"/>
        <v>7860.4</v>
      </c>
      <c r="L77" s="77">
        <v>698022</v>
      </c>
      <c r="M77" s="75">
        <f t="shared" si="11"/>
        <v>600298.748</v>
      </c>
      <c r="N77" s="66" t="s">
        <v>26</v>
      </c>
      <c r="O77" s="66" t="s">
        <v>27</v>
      </c>
    </row>
    <row r="78" s="58" customFormat="1" ht="30" customHeight="1" spans="1:15">
      <c r="A78" s="66">
        <v>71</v>
      </c>
      <c r="B78" s="65" t="s">
        <v>34</v>
      </c>
      <c r="C78" s="67" t="s">
        <v>106</v>
      </c>
      <c r="D78" s="65">
        <v>18</v>
      </c>
      <c r="E78" s="65" t="s">
        <v>38</v>
      </c>
      <c r="F78" s="68">
        <v>2.95</v>
      </c>
      <c r="G78" s="65">
        <v>77.74</v>
      </c>
      <c r="H78" s="65">
        <v>18.31</v>
      </c>
      <c r="I78" s="65">
        <f t="shared" si="9"/>
        <v>59.43</v>
      </c>
      <c r="J78" s="77">
        <v>8984</v>
      </c>
      <c r="K78" s="75">
        <f t="shared" si="10"/>
        <v>7726.24</v>
      </c>
      <c r="L78" s="77">
        <v>698416</v>
      </c>
      <c r="M78" s="75">
        <f t="shared" si="11"/>
        <v>600637.8976</v>
      </c>
      <c r="N78" s="66" t="s">
        <v>26</v>
      </c>
      <c r="O78" s="66" t="s">
        <v>27</v>
      </c>
    </row>
    <row r="79" s="58" customFormat="1" ht="30" customHeight="1" spans="1:15">
      <c r="A79" s="66">
        <v>72</v>
      </c>
      <c r="B79" s="65" t="s">
        <v>34</v>
      </c>
      <c r="C79" s="67" t="s">
        <v>107</v>
      </c>
      <c r="D79" s="65">
        <v>19</v>
      </c>
      <c r="E79" s="65" t="s">
        <v>38</v>
      </c>
      <c r="F79" s="68">
        <v>2.95</v>
      </c>
      <c r="G79" s="65">
        <v>77.74</v>
      </c>
      <c r="H79" s="65">
        <v>18.31</v>
      </c>
      <c r="I79" s="65">
        <f t="shared" si="9"/>
        <v>59.43</v>
      </c>
      <c r="J79" s="77">
        <v>9232</v>
      </c>
      <c r="K79" s="75">
        <f t="shared" si="10"/>
        <v>7939.52</v>
      </c>
      <c r="L79" s="77">
        <v>717696</v>
      </c>
      <c r="M79" s="75">
        <f t="shared" si="11"/>
        <v>617218.2848</v>
      </c>
      <c r="N79" s="66" t="s">
        <v>26</v>
      </c>
      <c r="O79" s="66" t="s">
        <v>27</v>
      </c>
    </row>
    <row r="80" s="58" customFormat="1" ht="30" customHeight="1" spans="1:15">
      <c r="A80" s="66">
        <v>73</v>
      </c>
      <c r="B80" s="65" t="s">
        <v>34</v>
      </c>
      <c r="C80" s="67" t="s">
        <v>108</v>
      </c>
      <c r="D80" s="65">
        <v>19</v>
      </c>
      <c r="E80" s="65" t="s">
        <v>36</v>
      </c>
      <c r="F80" s="68">
        <v>2.95</v>
      </c>
      <c r="G80" s="65">
        <v>54.25</v>
      </c>
      <c r="H80" s="65">
        <v>12.78</v>
      </c>
      <c r="I80" s="65">
        <f t="shared" si="9"/>
        <v>41.47</v>
      </c>
      <c r="J80" s="77">
        <v>9452</v>
      </c>
      <c r="K80" s="75">
        <f t="shared" si="10"/>
        <v>8128.72</v>
      </c>
      <c r="L80" s="77">
        <v>512771</v>
      </c>
      <c r="M80" s="75">
        <f t="shared" si="11"/>
        <v>440983.06</v>
      </c>
      <c r="N80" s="66" t="s">
        <v>26</v>
      </c>
      <c r="O80" s="66" t="s">
        <v>27</v>
      </c>
    </row>
    <row r="81" s="58" customFormat="1" ht="30" customHeight="1" spans="1:15">
      <c r="A81" s="66">
        <v>74</v>
      </c>
      <c r="B81" s="65" t="s">
        <v>34</v>
      </c>
      <c r="C81" s="67" t="s">
        <v>109</v>
      </c>
      <c r="D81" s="65">
        <v>19</v>
      </c>
      <c r="E81" s="65" t="s">
        <v>36</v>
      </c>
      <c r="F81" s="68">
        <v>2.95</v>
      </c>
      <c r="G81" s="65">
        <v>54.25</v>
      </c>
      <c r="H81" s="65">
        <v>12.78</v>
      </c>
      <c r="I81" s="65">
        <f t="shared" si="9"/>
        <v>41.47</v>
      </c>
      <c r="J81" s="77">
        <v>9452</v>
      </c>
      <c r="K81" s="75">
        <f t="shared" si="10"/>
        <v>8128.72</v>
      </c>
      <c r="L81" s="77">
        <v>512771</v>
      </c>
      <c r="M81" s="75">
        <f t="shared" si="11"/>
        <v>440983.06</v>
      </c>
      <c r="N81" s="66" t="s">
        <v>26</v>
      </c>
      <c r="O81" s="66" t="s">
        <v>27</v>
      </c>
    </row>
    <row r="82" s="58" customFormat="1" ht="30" customHeight="1" spans="1:15">
      <c r="A82" s="66">
        <v>75</v>
      </c>
      <c r="B82" s="65" t="s">
        <v>34</v>
      </c>
      <c r="C82" s="67" t="s">
        <v>110</v>
      </c>
      <c r="D82" s="65">
        <v>19</v>
      </c>
      <c r="E82" s="65" t="s">
        <v>38</v>
      </c>
      <c r="F82" s="68">
        <v>2.95</v>
      </c>
      <c r="G82" s="65">
        <v>76.37</v>
      </c>
      <c r="H82" s="65">
        <v>17.99</v>
      </c>
      <c r="I82" s="65">
        <f t="shared" si="9"/>
        <v>58.38</v>
      </c>
      <c r="J82" s="77">
        <v>9172</v>
      </c>
      <c r="K82" s="75">
        <f t="shared" si="10"/>
        <v>7887.92</v>
      </c>
      <c r="L82" s="77">
        <v>700466</v>
      </c>
      <c r="M82" s="75">
        <f t="shared" si="11"/>
        <v>602400.4504</v>
      </c>
      <c r="N82" s="66" t="s">
        <v>26</v>
      </c>
      <c r="O82" s="66" t="s">
        <v>27</v>
      </c>
    </row>
    <row r="83" s="58" customFormat="1" ht="30" customHeight="1" spans="1:15">
      <c r="A83" s="66">
        <v>76</v>
      </c>
      <c r="B83" s="65" t="s">
        <v>34</v>
      </c>
      <c r="C83" s="67" t="s">
        <v>111</v>
      </c>
      <c r="D83" s="65">
        <v>19</v>
      </c>
      <c r="E83" s="65" t="s">
        <v>38</v>
      </c>
      <c r="F83" s="68">
        <v>2.95</v>
      </c>
      <c r="G83" s="65">
        <v>77.74</v>
      </c>
      <c r="H83" s="65">
        <v>18.31</v>
      </c>
      <c r="I83" s="65">
        <f t="shared" si="9"/>
        <v>59.43</v>
      </c>
      <c r="J83" s="77">
        <v>9016</v>
      </c>
      <c r="K83" s="75">
        <f t="shared" si="10"/>
        <v>7753.76</v>
      </c>
      <c r="L83" s="77">
        <v>700904</v>
      </c>
      <c r="M83" s="75">
        <f t="shared" si="11"/>
        <v>602777.3024</v>
      </c>
      <c r="N83" s="66" t="s">
        <v>26</v>
      </c>
      <c r="O83" s="66" t="s">
        <v>27</v>
      </c>
    </row>
    <row r="84" s="58" customFormat="1" ht="30" customHeight="1" spans="1:15">
      <c r="A84" s="66">
        <v>77</v>
      </c>
      <c r="B84" s="65" t="s">
        <v>34</v>
      </c>
      <c r="C84" s="67" t="s">
        <v>112</v>
      </c>
      <c r="D84" s="65">
        <v>20</v>
      </c>
      <c r="E84" s="65" t="s">
        <v>38</v>
      </c>
      <c r="F84" s="68">
        <v>2.95</v>
      </c>
      <c r="G84" s="65">
        <v>77.74</v>
      </c>
      <c r="H84" s="65">
        <v>18.31</v>
      </c>
      <c r="I84" s="65">
        <f t="shared" si="9"/>
        <v>59.43</v>
      </c>
      <c r="J84" s="77">
        <v>9264</v>
      </c>
      <c r="K84" s="75">
        <f t="shared" si="10"/>
        <v>7967.04</v>
      </c>
      <c r="L84" s="77">
        <v>720183</v>
      </c>
      <c r="M84" s="75">
        <f t="shared" si="11"/>
        <v>619357.6896</v>
      </c>
      <c r="N84" s="66" t="s">
        <v>26</v>
      </c>
      <c r="O84" s="66" t="s">
        <v>27</v>
      </c>
    </row>
    <row r="85" s="58" customFormat="1" ht="30" customHeight="1" spans="1:15">
      <c r="A85" s="66">
        <v>78</v>
      </c>
      <c r="B85" s="65" t="s">
        <v>34</v>
      </c>
      <c r="C85" s="67" t="s">
        <v>113</v>
      </c>
      <c r="D85" s="65">
        <v>20</v>
      </c>
      <c r="E85" s="65" t="s">
        <v>36</v>
      </c>
      <c r="F85" s="68">
        <v>2.95</v>
      </c>
      <c r="G85" s="65">
        <v>54.25</v>
      </c>
      <c r="H85" s="65">
        <v>12.78</v>
      </c>
      <c r="I85" s="65">
        <f t="shared" si="9"/>
        <v>41.47</v>
      </c>
      <c r="J85" s="77">
        <v>9484</v>
      </c>
      <c r="K85" s="75">
        <f t="shared" si="10"/>
        <v>8156.24</v>
      </c>
      <c r="L85" s="77">
        <v>514507</v>
      </c>
      <c r="M85" s="75">
        <f t="shared" si="11"/>
        <v>442476.02</v>
      </c>
      <c r="N85" s="66" t="s">
        <v>26</v>
      </c>
      <c r="O85" s="66" t="s">
        <v>27</v>
      </c>
    </row>
    <row r="86" s="58" customFormat="1" ht="30" customHeight="1" spans="1:15">
      <c r="A86" s="66">
        <v>79</v>
      </c>
      <c r="B86" s="65" t="s">
        <v>34</v>
      </c>
      <c r="C86" s="67" t="s">
        <v>114</v>
      </c>
      <c r="D86" s="65">
        <v>20</v>
      </c>
      <c r="E86" s="65" t="s">
        <v>36</v>
      </c>
      <c r="F86" s="68">
        <v>2.95</v>
      </c>
      <c r="G86" s="65">
        <v>54.25</v>
      </c>
      <c r="H86" s="65">
        <v>12.78</v>
      </c>
      <c r="I86" s="65">
        <f t="shared" si="9"/>
        <v>41.47</v>
      </c>
      <c r="J86" s="77">
        <v>9484</v>
      </c>
      <c r="K86" s="75">
        <f t="shared" si="10"/>
        <v>8156.24</v>
      </c>
      <c r="L86" s="77">
        <v>514507</v>
      </c>
      <c r="M86" s="75">
        <f t="shared" si="11"/>
        <v>442476.02</v>
      </c>
      <c r="N86" s="66" t="s">
        <v>26</v>
      </c>
      <c r="O86" s="66" t="s">
        <v>27</v>
      </c>
    </row>
    <row r="87" s="58" customFormat="1" ht="30" customHeight="1" spans="1:15">
      <c r="A87" s="66">
        <v>80</v>
      </c>
      <c r="B87" s="65" t="s">
        <v>34</v>
      </c>
      <c r="C87" s="67" t="s">
        <v>115</v>
      </c>
      <c r="D87" s="65">
        <v>20</v>
      </c>
      <c r="E87" s="65" t="s">
        <v>38</v>
      </c>
      <c r="F87" s="68">
        <v>2.95</v>
      </c>
      <c r="G87" s="65">
        <v>76.37</v>
      </c>
      <c r="H87" s="65">
        <v>17.99</v>
      </c>
      <c r="I87" s="65">
        <f t="shared" si="9"/>
        <v>58.38</v>
      </c>
      <c r="J87" s="77">
        <v>9204</v>
      </c>
      <c r="K87" s="75">
        <f t="shared" si="10"/>
        <v>7915.44</v>
      </c>
      <c r="L87" s="77">
        <v>702909</v>
      </c>
      <c r="M87" s="75">
        <f t="shared" si="11"/>
        <v>604502.1528</v>
      </c>
      <c r="N87" s="66" t="s">
        <v>26</v>
      </c>
      <c r="O87" s="66" t="s">
        <v>27</v>
      </c>
    </row>
    <row r="88" s="58" customFormat="1" ht="30" customHeight="1" spans="1:15">
      <c r="A88" s="66">
        <v>81</v>
      </c>
      <c r="B88" s="65" t="s">
        <v>34</v>
      </c>
      <c r="C88" s="67" t="s">
        <v>116</v>
      </c>
      <c r="D88" s="65">
        <v>20</v>
      </c>
      <c r="E88" s="65" t="s">
        <v>38</v>
      </c>
      <c r="F88" s="68">
        <v>2.95</v>
      </c>
      <c r="G88" s="65">
        <v>77.74</v>
      </c>
      <c r="H88" s="65">
        <v>18.31</v>
      </c>
      <c r="I88" s="65">
        <f t="shared" si="9"/>
        <v>59.43</v>
      </c>
      <c r="J88" s="77">
        <v>9048</v>
      </c>
      <c r="K88" s="75">
        <f t="shared" si="10"/>
        <v>7781.28</v>
      </c>
      <c r="L88" s="77">
        <v>703392</v>
      </c>
      <c r="M88" s="75">
        <f t="shared" si="11"/>
        <v>604916.7072</v>
      </c>
      <c r="N88" s="66" t="s">
        <v>26</v>
      </c>
      <c r="O88" s="66" t="s">
        <v>27</v>
      </c>
    </row>
    <row r="89" s="58" customFormat="1" ht="30" customHeight="1" spans="1:15">
      <c r="A89" s="66">
        <v>82</v>
      </c>
      <c r="B89" s="65" t="s">
        <v>34</v>
      </c>
      <c r="C89" s="67" t="s">
        <v>117</v>
      </c>
      <c r="D89" s="65">
        <v>21</v>
      </c>
      <c r="E89" s="65" t="s">
        <v>38</v>
      </c>
      <c r="F89" s="68">
        <v>2.95</v>
      </c>
      <c r="G89" s="65">
        <v>77.74</v>
      </c>
      <c r="H89" s="65">
        <v>18.31</v>
      </c>
      <c r="I89" s="65">
        <f t="shared" si="9"/>
        <v>59.43</v>
      </c>
      <c r="J89" s="77">
        <v>9296</v>
      </c>
      <c r="K89" s="75">
        <f t="shared" si="10"/>
        <v>7994.56</v>
      </c>
      <c r="L89" s="77">
        <v>722671</v>
      </c>
      <c r="M89" s="75">
        <f t="shared" si="11"/>
        <v>621497.0944</v>
      </c>
      <c r="N89" s="66" t="s">
        <v>26</v>
      </c>
      <c r="O89" s="66" t="s">
        <v>27</v>
      </c>
    </row>
    <row r="90" s="58" customFormat="1" ht="30" customHeight="1" spans="1:15">
      <c r="A90" s="66">
        <v>83</v>
      </c>
      <c r="B90" s="65" t="s">
        <v>34</v>
      </c>
      <c r="C90" s="67" t="s">
        <v>118</v>
      </c>
      <c r="D90" s="65">
        <v>21</v>
      </c>
      <c r="E90" s="65" t="s">
        <v>36</v>
      </c>
      <c r="F90" s="68">
        <v>2.95</v>
      </c>
      <c r="G90" s="65">
        <v>54.25</v>
      </c>
      <c r="H90" s="65">
        <v>12.78</v>
      </c>
      <c r="I90" s="65">
        <f t="shared" si="9"/>
        <v>41.47</v>
      </c>
      <c r="J90" s="77">
        <v>9516</v>
      </c>
      <c r="K90" s="75">
        <f t="shared" si="10"/>
        <v>8183.76</v>
      </c>
      <c r="L90" s="77">
        <v>516243</v>
      </c>
      <c r="M90" s="75">
        <f t="shared" si="11"/>
        <v>443968.98</v>
      </c>
      <c r="N90" s="66" t="s">
        <v>26</v>
      </c>
      <c r="O90" s="66" t="s">
        <v>27</v>
      </c>
    </row>
    <row r="91" s="58" customFormat="1" ht="30" customHeight="1" spans="1:15">
      <c r="A91" s="66">
        <v>84</v>
      </c>
      <c r="B91" s="65" t="s">
        <v>34</v>
      </c>
      <c r="C91" s="67" t="s">
        <v>119</v>
      </c>
      <c r="D91" s="65">
        <v>21</v>
      </c>
      <c r="E91" s="65" t="s">
        <v>38</v>
      </c>
      <c r="F91" s="68">
        <v>2.95</v>
      </c>
      <c r="G91" s="65">
        <v>76.37</v>
      </c>
      <c r="H91" s="65">
        <v>17.99</v>
      </c>
      <c r="I91" s="65">
        <f t="shared" si="9"/>
        <v>58.38</v>
      </c>
      <c r="J91" s="77">
        <v>9236</v>
      </c>
      <c r="K91" s="75">
        <f t="shared" si="10"/>
        <v>7942.96</v>
      </c>
      <c r="L91" s="77">
        <v>705353</v>
      </c>
      <c r="M91" s="75">
        <f t="shared" si="11"/>
        <v>606603.8552</v>
      </c>
      <c r="N91" s="66" t="s">
        <v>26</v>
      </c>
      <c r="O91" s="66" t="s">
        <v>27</v>
      </c>
    </row>
    <row r="92" s="58" customFormat="1" ht="30" customHeight="1" spans="1:15">
      <c r="A92" s="66">
        <v>85</v>
      </c>
      <c r="B92" s="65" t="s">
        <v>34</v>
      </c>
      <c r="C92" s="67" t="s">
        <v>120</v>
      </c>
      <c r="D92" s="65">
        <v>21</v>
      </c>
      <c r="E92" s="65" t="s">
        <v>38</v>
      </c>
      <c r="F92" s="68">
        <v>2.95</v>
      </c>
      <c r="G92" s="65">
        <v>77.74</v>
      </c>
      <c r="H92" s="65">
        <v>18.31</v>
      </c>
      <c r="I92" s="65">
        <f t="shared" si="9"/>
        <v>59.43</v>
      </c>
      <c r="J92" s="77">
        <v>9080</v>
      </c>
      <c r="K92" s="75">
        <f t="shared" si="10"/>
        <v>7808.8</v>
      </c>
      <c r="L92" s="77">
        <v>705879</v>
      </c>
      <c r="M92" s="75">
        <f t="shared" si="11"/>
        <v>607056.112</v>
      </c>
      <c r="N92" s="66" t="s">
        <v>26</v>
      </c>
      <c r="O92" s="66" t="s">
        <v>27</v>
      </c>
    </row>
    <row r="93" s="58" customFormat="1" ht="30" customHeight="1" spans="1:15">
      <c r="A93" s="66">
        <v>86</v>
      </c>
      <c r="B93" s="65" t="s">
        <v>34</v>
      </c>
      <c r="C93" s="67" t="s">
        <v>121</v>
      </c>
      <c r="D93" s="65">
        <v>22</v>
      </c>
      <c r="E93" s="65" t="s">
        <v>38</v>
      </c>
      <c r="F93" s="68">
        <v>2.95</v>
      </c>
      <c r="G93" s="65">
        <v>77.74</v>
      </c>
      <c r="H93" s="65">
        <v>18.31</v>
      </c>
      <c r="I93" s="65">
        <f t="shared" si="9"/>
        <v>59.43</v>
      </c>
      <c r="J93" s="77">
        <v>9328</v>
      </c>
      <c r="K93" s="75">
        <f t="shared" si="10"/>
        <v>8022.08</v>
      </c>
      <c r="L93" s="77">
        <v>725159</v>
      </c>
      <c r="M93" s="75">
        <f t="shared" si="11"/>
        <v>623636.4992</v>
      </c>
      <c r="N93" s="66" t="s">
        <v>26</v>
      </c>
      <c r="O93" s="66" t="s">
        <v>27</v>
      </c>
    </row>
    <row r="94" s="58" customFormat="1" ht="30" customHeight="1" spans="1:15">
      <c r="A94" s="66">
        <v>87</v>
      </c>
      <c r="B94" s="65" t="s">
        <v>34</v>
      </c>
      <c r="C94" s="67" t="s">
        <v>122</v>
      </c>
      <c r="D94" s="65">
        <v>22</v>
      </c>
      <c r="E94" s="65" t="s">
        <v>36</v>
      </c>
      <c r="F94" s="68">
        <v>2.95</v>
      </c>
      <c r="G94" s="65">
        <v>54.25</v>
      </c>
      <c r="H94" s="65">
        <v>12.78</v>
      </c>
      <c r="I94" s="65">
        <f t="shared" si="9"/>
        <v>41.47</v>
      </c>
      <c r="J94" s="77">
        <v>9548</v>
      </c>
      <c r="K94" s="75">
        <f t="shared" si="10"/>
        <v>8211.28</v>
      </c>
      <c r="L94" s="77">
        <v>517979</v>
      </c>
      <c r="M94" s="75">
        <f t="shared" si="11"/>
        <v>445461.94</v>
      </c>
      <c r="N94" s="66" t="s">
        <v>26</v>
      </c>
      <c r="O94" s="66" t="s">
        <v>27</v>
      </c>
    </row>
    <row r="95" s="58" customFormat="1" ht="30" customHeight="1" spans="1:15">
      <c r="A95" s="66">
        <v>88</v>
      </c>
      <c r="B95" s="65" t="s">
        <v>34</v>
      </c>
      <c r="C95" s="67" t="s">
        <v>123</v>
      </c>
      <c r="D95" s="65">
        <v>22</v>
      </c>
      <c r="E95" s="65" t="s">
        <v>36</v>
      </c>
      <c r="F95" s="68">
        <v>2.95</v>
      </c>
      <c r="G95" s="65">
        <v>54.25</v>
      </c>
      <c r="H95" s="65">
        <v>12.78</v>
      </c>
      <c r="I95" s="65">
        <f t="shared" si="9"/>
        <v>41.47</v>
      </c>
      <c r="J95" s="77">
        <v>9548</v>
      </c>
      <c r="K95" s="75">
        <f t="shared" si="10"/>
        <v>8211.28</v>
      </c>
      <c r="L95" s="77">
        <v>517979</v>
      </c>
      <c r="M95" s="75">
        <f t="shared" si="11"/>
        <v>445461.94</v>
      </c>
      <c r="N95" s="66" t="s">
        <v>26</v>
      </c>
      <c r="O95" s="66" t="s">
        <v>27</v>
      </c>
    </row>
    <row r="96" s="58" customFormat="1" ht="30" customHeight="1" spans="1:15">
      <c r="A96" s="66">
        <v>89</v>
      </c>
      <c r="B96" s="65" t="s">
        <v>34</v>
      </c>
      <c r="C96" s="67" t="s">
        <v>124</v>
      </c>
      <c r="D96" s="65">
        <v>22</v>
      </c>
      <c r="E96" s="65" t="s">
        <v>38</v>
      </c>
      <c r="F96" s="68">
        <v>2.95</v>
      </c>
      <c r="G96" s="65">
        <v>76.37</v>
      </c>
      <c r="H96" s="65">
        <v>17.99</v>
      </c>
      <c r="I96" s="65">
        <f t="shared" si="9"/>
        <v>58.38</v>
      </c>
      <c r="J96" s="77">
        <v>9268</v>
      </c>
      <c r="K96" s="75">
        <f t="shared" si="10"/>
        <v>7970.48</v>
      </c>
      <c r="L96" s="77">
        <v>707797</v>
      </c>
      <c r="M96" s="75">
        <f t="shared" si="11"/>
        <v>608705.5576</v>
      </c>
      <c r="N96" s="66" t="s">
        <v>26</v>
      </c>
      <c r="O96" s="66" t="s">
        <v>27</v>
      </c>
    </row>
    <row r="97" s="58" customFormat="1" ht="30" customHeight="1" spans="1:15">
      <c r="A97" s="66">
        <v>90</v>
      </c>
      <c r="B97" s="65" t="s">
        <v>34</v>
      </c>
      <c r="C97" s="67" t="s">
        <v>125</v>
      </c>
      <c r="D97" s="65">
        <v>22</v>
      </c>
      <c r="E97" s="65" t="s">
        <v>38</v>
      </c>
      <c r="F97" s="68">
        <v>2.95</v>
      </c>
      <c r="G97" s="65">
        <v>77.74</v>
      </c>
      <c r="H97" s="65">
        <v>18.31</v>
      </c>
      <c r="I97" s="65">
        <f t="shared" si="9"/>
        <v>59.43</v>
      </c>
      <c r="J97" s="77">
        <v>9112</v>
      </c>
      <c r="K97" s="75">
        <f t="shared" si="10"/>
        <v>7836.32</v>
      </c>
      <c r="L97" s="77">
        <v>708367</v>
      </c>
      <c r="M97" s="75">
        <f t="shared" si="11"/>
        <v>609195.5168</v>
      </c>
      <c r="N97" s="66" t="s">
        <v>26</v>
      </c>
      <c r="O97" s="66" t="s">
        <v>27</v>
      </c>
    </row>
    <row r="98" s="58" customFormat="1" ht="30" customHeight="1" spans="1:15">
      <c r="A98" s="66">
        <v>91</v>
      </c>
      <c r="B98" s="65" t="s">
        <v>34</v>
      </c>
      <c r="C98" s="67" t="s">
        <v>126</v>
      </c>
      <c r="D98" s="65">
        <v>23</v>
      </c>
      <c r="E98" s="65" t="s">
        <v>38</v>
      </c>
      <c r="F98" s="68">
        <v>2.95</v>
      </c>
      <c r="G98" s="65">
        <v>77.74</v>
      </c>
      <c r="H98" s="65">
        <v>18.31</v>
      </c>
      <c r="I98" s="65">
        <f t="shared" si="9"/>
        <v>59.43</v>
      </c>
      <c r="J98" s="77">
        <v>9360</v>
      </c>
      <c r="K98" s="75">
        <f t="shared" si="10"/>
        <v>8049.6</v>
      </c>
      <c r="L98" s="77">
        <v>727646</v>
      </c>
      <c r="M98" s="75">
        <f t="shared" si="11"/>
        <v>625775.904</v>
      </c>
      <c r="N98" s="66" t="s">
        <v>26</v>
      </c>
      <c r="O98" s="66" t="s">
        <v>27</v>
      </c>
    </row>
    <row r="99" s="58" customFormat="1" ht="30" customHeight="1" spans="1:15">
      <c r="A99" s="66">
        <v>92</v>
      </c>
      <c r="B99" s="65" t="s">
        <v>34</v>
      </c>
      <c r="C99" s="67" t="s">
        <v>127</v>
      </c>
      <c r="D99" s="65">
        <v>23</v>
      </c>
      <c r="E99" s="65" t="s">
        <v>36</v>
      </c>
      <c r="F99" s="68">
        <v>2.95</v>
      </c>
      <c r="G99" s="65">
        <v>54.25</v>
      </c>
      <c r="H99" s="65">
        <v>12.78</v>
      </c>
      <c r="I99" s="65">
        <f t="shared" si="9"/>
        <v>41.47</v>
      </c>
      <c r="J99" s="77">
        <v>9580</v>
      </c>
      <c r="K99" s="75">
        <f t="shared" si="10"/>
        <v>8238.8</v>
      </c>
      <c r="L99" s="77">
        <v>519715</v>
      </c>
      <c r="M99" s="75">
        <f t="shared" si="11"/>
        <v>446954.9</v>
      </c>
      <c r="N99" s="66" t="s">
        <v>26</v>
      </c>
      <c r="O99" s="66" t="s">
        <v>27</v>
      </c>
    </row>
    <row r="100" s="58" customFormat="1" ht="30" customHeight="1" spans="1:15">
      <c r="A100" s="66">
        <v>93</v>
      </c>
      <c r="B100" s="65" t="s">
        <v>34</v>
      </c>
      <c r="C100" s="67" t="s">
        <v>128</v>
      </c>
      <c r="D100" s="65">
        <v>23</v>
      </c>
      <c r="E100" s="65" t="s">
        <v>38</v>
      </c>
      <c r="F100" s="68">
        <v>2.95</v>
      </c>
      <c r="G100" s="65">
        <v>76.37</v>
      </c>
      <c r="H100" s="65">
        <v>17.99</v>
      </c>
      <c r="I100" s="65">
        <f t="shared" si="9"/>
        <v>58.38</v>
      </c>
      <c r="J100" s="77">
        <v>9300</v>
      </c>
      <c r="K100" s="75">
        <f t="shared" si="10"/>
        <v>7998</v>
      </c>
      <c r="L100" s="77">
        <v>710241</v>
      </c>
      <c r="M100" s="75">
        <f t="shared" si="11"/>
        <v>610807.26</v>
      </c>
      <c r="N100" s="66" t="s">
        <v>26</v>
      </c>
      <c r="O100" s="66" t="s">
        <v>27</v>
      </c>
    </row>
    <row r="101" s="58" customFormat="1" ht="30" customHeight="1" spans="1:15">
      <c r="A101" s="66">
        <v>94</v>
      </c>
      <c r="B101" s="65" t="s">
        <v>34</v>
      </c>
      <c r="C101" s="67" t="s">
        <v>129</v>
      </c>
      <c r="D101" s="65">
        <v>23</v>
      </c>
      <c r="E101" s="65" t="s">
        <v>38</v>
      </c>
      <c r="F101" s="68">
        <v>2.95</v>
      </c>
      <c r="G101" s="65">
        <v>77.74</v>
      </c>
      <c r="H101" s="65">
        <v>18.31</v>
      </c>
      <c r="I101" s="65">
        <f t="shared" si="9"/>
        <v>59.43</v>
      </c>
      <c r="J101" s="77">
        <v>9144</v>
      </c>
      <c r="K101" s="75">
        <f t="shared" si="10"/>
        <v>7863.84</v>
      </c>
      <c r="L101" s="77">
        <v>710855</v>
      </c>
      <c r="M101" s="75">
        <f t="shared" si="11"/>
        <v>611334.9216</v>
      </c>
      <c r="N101" s="66" t="s">
        <v>26</v>
      </c>
      <c r="O101" s="66" t="s">
        <v>27</v>
      </c>
    </row>
    <row r="102" s="58" customFormat="1" ht="30" customHeight="1" spans="1:15">
      <c r="A102" s="66">
        <v>95</v>
      </c>
      <c r="B102" s="65" t="s">
        <v>34</v>
      </c>
      <c r="C102" s="67" t="s">
        <v>130</v>
      </c>
      <c r="D102" s="65">
        <v>24</v>
      </c>
      <c r="E102" s="65" t="s">
        <v>38</v>
      </c>
      <c r="F102" s="68">
        <v>2.95</v>
      </c>
      <c r="G102" s="65">
        <v>77.74</v>
      </c>
      <c r="H102" s="65">
        <v>18.31</v>
      </c>
      <c r="I102" s="65">
        <f t="shared" si="9"/>
        <v>59.43</v>
      </c>
      <c r="J102" s="77">
        <v>9392</v>
      </c>
      <c r="K102" s="75">
        <f t="shared" si="10"/>
        <v>8077.12</v>
      </c>
      <c r="L102" s="77">
        <v>730134</v>
      </c>
      <c r="M102" s="75">
        <f t="shared" si="11"/>
        <v>627915.3088</v>
      </c>
      <c r="N102" s="66" t="s">
        <v>26</v>
      </c>
      <c r="O102" s="66" t="s">
        <v>27</v>
      </c>
    </row>
    <row r="103" s="58" customFormat="1" ht="30" customHeight="1" spans="1:15">
      <c r="A103" s="66">
        <v>96</v>
      </c>
      <c r="B103" s="65" t="s">
        <v>34</v>
      </c>
      <c r="C103" s="67" t="s">
        <v>131</v>
      </c>
      <c r="D103" s="65">
        <v>24</v>
      </c>
      <c r="E103" s="65" t="s">
        <v>36</v>
      </c>
      <c r="F103" s="68">
        <v>2.95</v>
      </c>
      <c r="G103" s="65">
        <v>54.25</v>
      </c>
      <c r="H103" s="65">
        <v>12.78</v>
      </c>
      <c r="I103" s="65">
        <f t="shared" si="9"/>
        <v>41.47</v>
      </c>
      <c r="J103" s="77">
        <v>9612</v>
      </c>
      <c r="K103" s="75">
        <f t="shared" si="10"/>
        <v>8266.32</v>
      </c>
      <c r="L103" s="77">
        <v>521451</v>
      </c>
      <c r="M103" s="75">
        <f t="shared" si="11"/>
        <v>448447.86</v>
      </c>
      <c r="N103" s="66" t="s">
        <v>26</v>
      </c>
      <c r="O103" s="66" t="s">
        <v>27</v>
      </c>
    </row>
    <row r="104" s="58" customFormat="1" ht="30" customHeight="1" spans="1:15">
      <c r="A104" s="66">
        <v>97</v>
      </c>
      <c r="B104" s="65" t="s">
        <v>34</v>
      </c>
      <c r="C104" s="67" t="s">
        <v>132</v>
      </c>
      <c r="D104" s="65">
        <v>24</v>
      </c>
      <c r="E104" s="65" t="s">
        <v>36</v>
      </c>
      <c r="F104" s="68">
        <v>2.95</v>
      </c>
      <c r="G104" s="65">
        <v>54.25</v>
      </c>
      <c r="H104" s="65">
        <v>12.78</v>
      </c>
      <c r="I104" s="65">
        <f t="shared" si="9"/>
        <v>41.47</v>
      </c>
      <c r="J104" s="77">
        <v>9612</v>
      </c>
      <c r="K104" s="75">
        <f t="shared" si="10"/>
        <v>8266.32</v>
      </c>
      <c r="L104" s="77">
        <v>521451</v>
      </c>
      <c r="M104" s="75">
        <f t="shared" si="11"/>
        <v>448447.86</v>
      </c>
      <c r="N104" s="66" t="s">
        <v>26</v>
      </c>
      <c r="O104" s="66" t="s">
        <v>27</v>
      </c>
    </row>
    <row r="105" s="58" customFormat="1" ht="30" customHeight="1" spans="1:15">
      <c r="A105" s="66">
        <v>98</v>
      </c>
      <c r="B105" s="65" t="s">
        <v>34</v>
      </c>
      <c r="C105" s="67" t="s">
        <v>133</v>
      </c>
      <c r="D105" s="65">
        <v>24</v>
      </c>
      <c r="E105" s="65" t="s">
        <v>38</v>
      </c>
      <c r="F105" s="68">
        <v>2.95</v>
      </c>
      <c r="G105" s="65">
        <v>76.37</v>
      </c>
      <c r="H105" s="65">
        <v>17.99</v>
      </c>
      <c r="I105" s="65">
        <f t="shared" si="9"/>
        <v>58.38</v>
      </c>
      <c r="J105" s="77">
        <v>9332</v>
      </c>
      <c r="K105" s="75">
        <f t="shared" si="10"/>
        <v>8025.52</v>
      </c>
      <c r="L105" s="77">
        <v>712685</v>
      </c>
      <c r="M105" s="75">
        <f t="shared" si="11"/>
        <v>612908.9624</v>
      </c>
      <c r="N105" s="66" t="s">
        <v>26</v>
      </c>
      <c r="O105" s="66" t="s">
        <v>27</v>
      </c>
    </row>
    <row r="106" s="59" customFormat="1" ht="28" customHeight="1" spans="1:15">
      <c r="A106" s="79" t="s">
        <v>28</v>
      </c>
      <c r="B106" s="80"/>
      <c r="C106" s="80"/>
      <c r="D106" s="80"/>
      <c r="E106" s="80"/>
      <c r="F106" s="81"/>
      <c r="G106" s="82">
        <f>SUM(G8:G105)</f>
        <v>6845.24999999999</v>
      </c>
      <c r="H106" s="82">
        <f>SUM(H8:H105)</f>
        <v>1612.39</v>
      </c>
      <c r="I106" s="82">
        <f>SUM(I8:I105)</f>
        <v>5232.86</v>
      </c>
      <c r="J106" s="85">
        <f>AVERAGE(J8:J105)</f>
        <v>9060.97959183673</v>
      </c>
      <c r="K106" s="85">
        <f>AVERAGE(K8:K105)</f>
        <v>7792.44244897959</v>
      </c>
      <c r="L106" s="85">
        <f>SUM(L8:L105)</f>
        <v>61846663</v>
      </c>
      <c r="M106" s="85">
        <f>SUM(M8:M105)</f>
        <v>53188129.8016</v>
      </c>
      <c r="N106" s="66"/>
      <c r="O106" s="66"/>
    </row>
    <row r="107" s="6" customFormat="1" ht="50" customHeight="1" spans="1:15">
      <c r="A107" s="83" t="s">
        <v>134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6"/>
      <c r="O107" s="87"/>
    </row>
    <row r="108" s="6" customFormat="1" ht="54" customHeight="1" spans="1:15">
      <c r="A108" s="40" t="s">
        <v>30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7"/>
      <c r="L108" s="47"/>
      <c r="M108" s="48"/>
      <c r="N108" s="40"/>
      <c r="O108" s="49"/>
    </row>
    <row r="109" s="6" customFormat="1" ht="33" customHeight="1" spans="1:15">
      <c r="A109" s="41" t="s">
        <v>31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50"/>
      <c r="L109" s="50"/>
      <c r="M109" s="51"/>
      <c r="N109" s="41"/>
      <c r="O109" s="49"/>
    </row>
    <row r="110" ht="18.75" spans="1:15">
      <c r="A110" s="42"/>
      <c r="B110" s="42"/>
      <c r="C110" s="42"/>
      <c r="D110" s="42"/>
      <c r="E110" s="42"/>
      <c r="F110" s="42"/>
      <c r="G110" s="42"/>
      <c r="H110" s="42"/>
      <c r="I110" s="52"/>
      <c r="J110" s="42"/>
      <c r="K110" s="53"/>
      <c r="L110" s="53"/>
      <c r="M110" s="54"/>
      <c r="N110" s="42"/>
      <c r="O110" s="44"/>
    </row>
    <row r="111" ht="18.75" spans="1:15">
      <c r="A111" s="43" t="s">
        <v>32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55"/>
      <c r="L111" s="55"/>
      <c r="M111" s="56"/>
      <c r="N111" s="44"/>
      <c r="O111" s="44"/>
    </row>
    <row r="112" ht="18.75" spans="1:1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57"/>
      <c r="L112" s="57"/>
      <c r="M112" s="56"/>
      <c r="N112" s="44"/>
      <c r="O112" s="44"/>
    </row>
    <row r="113" ht="18.75" spans="1:15">
      <c r="A113" s="43" t="s">
        <v>33</v>
      </c>
      <c r="B113" s="43"/>
      <c r="C113" s="43"/>
      <c r="D113" s="43"/>
      <c r="E113" s="43"/>
      <c r="F113" s="43"/>
      <c r="G113" s="44"/>
      <c r="H113" s="44"/>
      <c r="I113" s="44"/>
      <c r="J113" s="44"/>
      <c r="K113" s="55"/>
      <c r="L113" s="55"/>
      <c r="M113" s="56"/>
      <c r="N113" s="44"/>
      <c r="O113" s="44"/>
    </row>
  </sheetData>
  <autoFilter ref="A7:O107">
    <extLst/>
  </autoFilter>
  <mergeCells count="11">
    <mergeCell ref="B2:O2"/>
    <mergeCell ref="K4:O4"/>
    <mergeCell ref="K5:O5"/>
    <mergeCell ref="A6:G6"/>
    <mergeCell ref="K6:O6"/>
    <mergeCell ref="A106:F106"/>
    <mergeCell ref="A107:O107"/>
    <mergeCell ref="A108:N108"/>
    <mergeCell ref="A109:N109"/>
    <mergeCell ref="A111:B111"/>
    <mergeCell ref="A113:F113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4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6"/>
  <sheetViews>
    <sheetView workbookViewId="0">
      <pane ySplit="7" topLeftCell="A8" activePane="bottomLeft" state="frozen"/>
      <selection/>
      <selection pane="bottomLeft" activeCell="E21" sqref="E21"/>
    </sheetView>
  </sheetViews>
  <sheetFormatPr defaultColWidth="8.75" defaultRowHeight="14.25"/>
  <cols>
    <col min="1" max="1" width="6.125" style="7" customWidth="1"/>
    <col min="2" max="2" width="11" style="7" customWidth="1"/>
    <col min="3" max="3" width="13.25" style="7" customWidth="1"/>
    <col min="4" max="4" width="7.125" style="7" customWidth="1"/>
    <col min="5" max="5" width="9.625" style="7" customWidth="1"/>
    <col min="6" max="6" width="6.75" style="7" customWidth="1"/>
    <col min="7" max="7" width="10.5" style="7" customWidth="1"/>
    <col min="8" max="8" width="13.25" style="7" customWidth="1"/>
    <col min="9" max="9" width="13" style="7" customWidth="1"/>
    <col min="10" max="10" width="18" style="7" customWidth="1"/>
    <col min="11" max="11" width="13.625" style="8" customWidth="1"/>
    <col min="12" max="12" width="16.75" style="8" customWidth="1"/>
    <col min="13" max="13" width="16.75" style="9" customWidth="1"/>
    <col min="14" max="14" width="11.75" style="7" customWidth="1"/>
    <col min="15" max="15" width="8.75" style="7"/>
  </cols>
  <sheetData>
    <row r="1" s="1" customFormat="1" spans="1:15">
      <c r="A1" s="10"/>
      <c r="B1" s="10"/>
      <c r="C1" s="10"/>
      <c r="D1" s="10"/>
      <c r="E1" s="10"/>
      <c r="F1" s="10"/>
      <c r="G1" s="10"/>
      <c r="H1" s="10"/>
      <c r="I1" s="10"/>
      <c r="J1" s="10"/>
      <c r="K1" s="21"/>
      <c r="L1" s="21"/>
      <c r="M1" s="22"/>
      <c r="N1" s="10"/>
      <c r="O1" s="10"/>
    </row>
    <row r="2" s="1" customFormat="1" ht="25" customHeight="1" spans="1:15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23"/>
      <c r="L2" s="23"/>
      <c r="M2" s="24"/>
      <c r="N2" s="11"/>
      <c r="O2" s="11"/>
    </row>
    <row r="3" s="1" customFormat="1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21"/>
      <c r="L3" s="21"/>
      <c r="M3" s="22"/>
      <c r="N3" s="10"/>
      <c r="O3" s="10"/>
    </row>
    <row r="4" s="2" customFormat="1" ht="22" customHeight="1" spans="1:15">
      <c r="A4" s="12" t="s">
        <v>1</v>
      </c>
      <c r="B4" s="12"/>
      <c r="C4" s="12"/>
      <c r="D4" s="12"/>
      <c r="E4" s="12"/>
      <c r="F4" s="12"/>
      <c r="G4" s="12"/>
      <c r="H4" s="12"/>
      <c r="I4" s="13"/>
      <c r="J4" s="14" t="s">
        <v>2</v>
      </c>
      <c r="K4" s="25" t="s">
        <v>3</v>
      </c>
      <c r="L4" s="25"/>
      <c r="M4" s="26"/>
      <c r="N4" s="14"/>
      <c r="O4" s="14"/>
    </row>
    <row r="5" s="2" customFormat="1" ht="22" customHeight="1" spans="1:15">
      <c r="A5" s="13"/>
      <c r="B5" s="14"/>
      <c r="C5" s="14"/>
      <c r="D5" s="14"/>
      <c r="E5" s="14"/>
      <c r="F5" s="14"/>
      <c r="G5" s="14"/>
      <c r="H5" s="13"/>
      <c r="I5" s="13"/>
      <c r="J5" s="13" t="s">
        <v>4</v>
      </c>
      <c r="K5" s="27" t="s">
        <v>5</v>
      </c>
      <c r="L5" s="27"/>
      <c r="M5" s="27"/>
      <c r="N5" s="27"/>
      <c r="O5" s="27"/>
    </row>
    <row r="6" s="2" customFormat="1" ht="22" customHeight="1" spans="1:15">
      <c r="A6" s="15" t="s">
        <v>6</v>
      </c>
      <c r="B6" s="15"/>
      <c r="C6" s="15"/>
      <c r="D6" s="15"/>
      <c r="E6" s="15"/>
      <c r="F6" s="15"/>
      <c r="G6" s="15"/>
      <c r="H6" s="14"/>
      <c r="I6" s="13"/>
      <c r="J6" s="14" t="s">
        <v>7</v>
      </c>
      <c r="K6" s="28">
        <v>45477</v>
      </c>
      <c r="L6" s="28"/>
      <c r="M6" s="29"/>
      <c r="N6" s="28"/>
      <c r="O6" s="28"/>
    </row>
    <row r="7" s="3" customFormat="1" ht="58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30" t="s">
        <v>18</v>
      </c>
      <c r="L7" s="31" t="s">
        <v>19</v>
      </c>
      <c r="M7" s="17" t="s">
        <v>20</v>
      </c>
      <c r="N7" s="17" t="s">
        <v>21</v>
      </c>
      <c r="O7" s="17" t="s">
        <v>22</v>
      </c>
    </row>
    <row r="8" s="3" customFormat="1" ht="30" customHeight="1" spans="1:15">
      <c r="A8" s="18">
        <v>1</v>
      </c>
      <c r="B8" s="17" t="s">
        <v>135</v>
      </c>
      <c r="C8" s="19" t="s">
        <v>136</v>
      </c>
      <c r="D8" s="17">
        <v>1</v>
      </c>
      <c r="E8" s="17" t="s">
        <v>36</v>
      </c>
      <c r="F8" s="20">
        <v>2.95</v>
      </c>
      <c r="G8" s="17">
        <v>77.74</v>
      </c>
      <c r="H8" s="17">
        <v>18.31</v>
      </c>
      <c r="I8" s="17">
        <f t="shared" ref="I8:I24" si="0">G8-H8</f>
        <v>59.43</v>
      </c>
      <c r="J8" s="32">
        <v>8440</v>
      </c>
      <c r="K8" s="30">
        <f t="shared" ref="K8:K16" si="1">J8*0.86</f>
        <v>7258.4</v>
      </c>
      <c r="L8" s="32">
        <v>656126</v>
      </c>
      <c r="M8" s="30">
        <f>G8*K8</f>
        <v>564268.016</v>
      </c>
      <c r="N8" s="18" t="s">
        <v>26</v>
      </c>
      <c r="O8" s="18" t="s">
        <v>27</v>
      </c>
    </row>
    <row r="9" s="3" customFormat="1" ht="30" customHeight="1" spans="1:15">
      <c r="A9" s="18">
        <v>2</v>
      </c>
      <c r="B9" s="17" t="s">
        <v>135</v>
      </c>
      <c r="C9" s="19" t="s">
        <v>35</v>
      </c>
      <c r="D9" s="17">
        <v>1</v>
      </c>
      <c r="E9" s="17" t="s">
        <v>36</v>
      </c>
      <c r="F9" s="20">
        <v>2.95</v>
      </c>
      <c r="G9" s="17">
        <v>39.31</v>
      </c>
      <c r="H9" s="17">
        <v>9.26</v>
      </c>
      <c r="I9" s="17">
        <f t="shared" si="0"/>
        <v>30.05</v>
      </c>
      <c r="J9" s="32">
        <v>8960</v>
      </c>
      <c r="K9" s="30">
        <f t="shared" si="1"/>
        <v>7705.6</v>
      </c>
      <c r="L9" s="32">
        <v>352218</v>
      </c>
      <c r="M9" s="30">
        <f t="shared" ref="M9:M16" si="2">G9*K9</f>
        <v>302907.136</v>
      </c>
      <c r="N9" s="18" t="s">
        <v>26</v>
      </c>
      <c r="O9" s="18" t="s">
        <v>27</v>
      </c>
    </row>
    <row r="10" s="3" customFormat="1" ht="30" customHeight="1" spans="1:15">
      <c r="A10" s="18">
        <v>3</v>
      </c>
      <c r="B10" s="17" t="s">
        <v>135</v>
      </c>
      <c r="C10" s="19" t="s">
        <v>137</v>
      </c>
      <c r="D10" s="17">
        <v>1</v>
      </c>
      <c r="E10" s="17" t="s">
        <v>36</v>
      </c>
      <c r="F10" s="20">
        <v>2.95</v>
      </c>
      <c r="G10" s="17">
        <v>39.31</v>
      </c>
      <c r="H10" s="17">
        <v>9.26</v>
      </c>
      <c r="I10" s="17">
        <f t="shared" si="0"/>
        <v>30.05</v>
      </c>
      <c r="J10" s="32">
        <v>8960</v>
      </c>
      <c r="K10" s="30">
        <f t="shared" si="1"/>
        <v>7705.6</v>
      </c>
      <c r="L10" s="32">
        <v>352218</v>
      </c>
      <c r="M10" s="30">
        <f t="shared" si="2"/>
        <v>302907.136</v>
      </c>
      <c r="N10" s="18" t="s">
        <v>26</v>
      </c>
      <c r="O10" s="18" t="s">
        <v>27</v>
      </c>
    </row>
    <row r="11" s="3" customFormat="1" ht="30" customHeight="1" spans="1:15">
      <c r="A11" s="18">
        <v>4</v>
      </c>
      <c r="B11" s="17" t="s">
        <v>135</v>
      </c>
      <c r="C11" s="19" t="s">
        <v>37</v>
      </c>
      <c r="D11" s="17">
        <v>1</v>
      </c>
      <c r="E11" s="17" t="s">
        <v>38</v>
      </c>
      <c r="F11" s="20">
        <v>2.95</v>
      </c>
      <c r="G11" s="17">
        <v>55.91</v>
      </c>
      <c r="H11" s="17">
        <v>13.17</v>
      </c>
      <c r="I11" s="17">
        <f t="shared" si="0"/>
        <v>42.74</v>
      </c>
      <c r="J11" s="32">
        <v>8900</v>
      </c>
      <c r="K11" s="30">
        <f t="shared" si="1"/>
        <v>7654</v>
      </c>
      <c r="L11" s="32">
        <v>497599</v>
      </c>
      <c r="M11" s="30">
        <f t="shared" si="2"/>
        <v>427935.14</v>
      </c>
      <c r="N11" s="18" t="s">
        <v>26</v>
      </c>
      <c r="O11" s="18" t="s">
        <v>27</v>
      </c>
    </row>
    <row r="12" s="3" customFormat="1" ht="30" customHeight="1" spans="1:15">
      <c r="A12" s="18">
        <v>5</v>
      </c>
      <c r="B12" s="17" t="s">
        <v>135</v>
      </c>
      <c r="C12" s="19" t="s">
        <v>138</v>
      </c>
      <c r="D12" s="17">
        <v>2</v>
      </c>
      <c r="E12" s="17" t="s">
        <v>36</v>
      </c>
      <c r="F12" s="20">
        <v>2.95</v>
      </c>
      <c r="G12" s="17">
        <v>77.74</v>
      </c>
      <c r="H12" s="17">
        <v>18.31</v>
      </c>
      <c r="I12" s="17">
        <f t="shared" si="0"/>
        <v>59.43</v>
      </c>
      <c r="J12" s="32">
        <v>8472</v>
      </c>
      <c r="K12" s="30">
        <f t="shared" si="1"/>
        <v>7285.92</v>
      </c>
      <c r="L12" s="32">
        <v>658613</v>
      </c>
      <c r="M12" s="30">
        <f t="shared" si="2"/>
        <v>566407.4208</v>
      </c>
      <c r="N12" s="18" t="s">
        <v>26</v>
      </c>
      <c r="O12" s="18" t="s">
        <v>27</v>
      </c>
    </row>
    <row r="13" s="3" customFormat="1" ht="30" customHeight="1" spans="1:15">
      <c r="A13" s="18">
        <v>6</v>
      </c>
      <c r="B13" s="17" t="s">
        <v>135</v>
      </c>
      <c r="C13" s="19" t="s">
        <v>139</v>
      </c>
      <c r="D13" s="17">
        <v>2</v>
      </c>
      <c r="E13" s="17" t="s">
        <v>36</v>
      </c>
      <c r="F13" s="20">
        <v>2.95</v>
      </c>
      <c r="G13" s="17">
        <v>39.31</v>
      </c>
      <c r="H13" s="17">
        <v>9.26</v>
      </c>
      <c r="I13" s="17">
        <f t="shared" si="0"/>
        <v>30.05</v>
      </c>
      <c r="J13" s="32">
        <v>8992</v>
      </c>
      <c r="K13" s="30">
        <f t="shared" si="1"/>
        <v>7733.12</v>
      </c>
      <c r="L13" s="32">
        <v>353476</v>
      </c>
      <c r="M13" s="30">
        <f t="shared" si="2"/>
        <v>303988.9472</v>
      </c>
      <c r="N13" s="18" t="s">
        <v>26</v>
      </c>
      <c r="O13" s="18" t="s">
        <v>27</v>
      </c>
    </row>
    <row r="14" s="3" customFormat="1" ht="30" customHeight="1" spans="1:15">
      <c r="A14" s="18">
        <v>7</v>
      </c>
      <c r="B14" s="17" t="s">
        <v>135</v>
      </c>
      <c r="C14" s="19" t="s">
        <v>140</v>
      </c>
      <c r="D14" s="17">
        <v>2</v>
      </c>
      <c r="E14" s="17" t="s">
        <v>36</v>
      </c>
      <c r="F14" s="20">
        <v>2.95</v>
      </c>
      <c r="G14" s="17">
        <v>39.31</v>
      </c>
      <c r="H14" s="17">
        <v>9.26</v>
      </c>
      <c r="I14" s="17">
        <f t="shared" si="0"/>
        <v>30.05</v>
      </c>
      <c r="J14" s="32">
        <v>8992</v>
      </c>
      <c r="K14" s="30">
        <f t="shared" si="1"/>
        <v>7733.12</v>
      </c>
      <c r="L14" s="32">
        <v>353476</v>
      </c>
      <c r="M14" s="30">
        <f t="shared" si="2"/>
        <v>303988.9472</v>
      </c>
      <c r="N14" s="18" t="s">
        <v>26</v>
      </c>
      <c r="O14" s="18" t="s">
        <v>27</v>
      </c>
    </row>
    <row r="15" s="3" customFormat="1" ht="30" customHeight="1" spans="1:15">
      <c r="A15" s="18">
        <v>8</v>
      </c>
      <c r="B15" s="17" t="s">
        <v>135</v>
      </c>
      <c r="C15" s="19" t="s">
        <v>39</v>
      </c>
      <c r="D15" s="17">
        <v>2</v>
      </c>
      <c r="E15" s="17" t="s">
        <v>36</v>
      </c>
      <c r="F15" s="20">
        <v>2.95</v>
      </c>
      <c r="G15" s="17">
        <v>55.91</v>
      </c>
      <c r="H15" s="17">
        <v>13.17</v>
      </c>
      <c r="I15" s="17">
        <f t="shared" si="0"/>
        <v>42.74</v>
      </c>
      <c r="J15" s="32">
        <v>8932</v>
      </c>
      <c r="K15" s="30">
        <f t="shared" si="1"/>
        <v>7681.52</v>
      </c>
      <c r="L15" s="32">
        <v>499388</v>
      </c>
      <c r="M15" s="30">
        <f t="shared" si="2"/>
        <v>429473.7832</v>
      </c>
      <c r="N15" s="18" t="s">
        <v>26</v>
      </c>
      <c r="O15" s="18" t="s">
        <v>27</v>
      </c>
    </row>
    <row r="16" s="3" customFormat="1" ht="30" customHeight="1" spans="1:15">
      <c r="A16" s="18">
        <v>9</v>
      </c>
      <c r="B16" s="17" t="s">
        <v>135</v>
      </c>
      <c r="C16" s="19" t="s">
        <v>40</v>
      </c>
      <c r="D16" s="17">
        <v>3</v>
      </c>
      <c r="E16" s="17" t="s">
        <v>38</v>
      </c>
      <c r="F16" s="20">
        <v>2.95</v>
      </c>
      <c r="G16" s="17">
        <v>76.37</v>
      </c>
      <c r="H16" s="17">
        <v>17.99</v>
      </c>
      <c r="I16" s="17">
        <f t="shared" si="0"/>
        <v>58.38</v>
      </c>
      <c r="J16" s="33">
        <v>9093</v>
      </c>
      <c r="K16" s="30">
        <f t="shared" si="1"/>
        <v>7819.98</v>
      </c>
      <c r="L16" s="33">
        <v>694432.41</v>
      </c>
      <c r="M16" s="30">
        <f t="shared" si="2"/>
        <v>597211.8726</v>
      </c>
      <c r="N16" s="18" t="s">
        <v>26</v>
      </c>
      <c r="O16" s="18" t="s">
        <v>27</v>
      </c>
    </row>
    <row r="17" s="3" customFormat="1" ht="30" customHeight="1" spans="1:15">
      <c r="A17" s="18">
        <v>10</v>
      </c>
      <c r="B17" s="17" t="s">
        <v>135</v>
      </c>
      <c r="C17" s="19" t="s">
        <v>41</v>
      </c>
      <c r="D17" s="17">
        <v>3</v>
      </c>
      <c r="E17" s="17" t="s">
        <v>36</v>
      </c>
      <c r="F17" s="20">
        <v>2.95</v>
      </c>
      <c r="G17" s="17">
        <v>54.25</v>
      </c>
      <c r="H17" s="17">
        <v>12.78</v>
      </c>
      <c r="I17" s="17">
        <f t="shared" si="0"/>
        <v>41.47</v>
      </c>
      <c r="J17" s="32">
        <v>8940</v>
      </c>
      <c r="K17" s="30">
        <f t="shared" ref="K17:K41" si="3">J17*0.86</f>
        <v>7688.4</v>
      </c>
      <c r="L17" s="32">
        <v>484995</v>
      </c>
      <c r="M17" s="30">
        <f t="shared" ref="M17:M47" si="4">G17*K17</f>
        <v>417095.7</v>
      </c>
      <c r="N17" s="18" t="s">
        <v>26</v>
      </c>
      <c r="O17" s="18" t="s">
        <v>27</v>
      </c>
    </row>
    <row r="18" s="3" customFormat="1" ht="30" customHeight="1" spans="1:15">
      <c r="A18" s="18">
        <v>11</v>
      </c>
      <c r="B18" s="17" t="s">
        <v>135</v>
      </c>
      <c r="C18" s="19" t="s">
        <v>42</v>
      </c>
      <c r="D18" s="17">
        <v>3</v>
      </c>
      <c r="E18" s="17" t="s">
        <v>36</v>
      </c>
      <c r="F18" s="20">
        <v>2.95</v>
      </c>
      <c r="G18" s="17">
        <v>54.25</v>
      </c>
      <c r="H18" s="17">
        <v>12.78</v>
      </c>
      <c r="I18" s="17">
        <f t="shared" si="0"/>
        <v>41.47</v>
      </c>
      <c r="J18" s="32">
        <v>8940</v>
      </c>
      <c r="K18" s="30">
        <f t="shared" si="3"/>
        <v>7688.4</v>
      </c>
      <c r="L18" s="32">
        <v>484995</v>
      </c>
      <c r="M18" s="30">
        <f t="shared" si="4"/>
        <v>417095.7</v>
      </c>
      <c r="N18" s="18" t="s">
        <v>26</v>
      </c>
      <c r="O18" s="18" t="s">
        <v>27</v>
      </c>
    </row>
    <row r="19" s="3" customFormat="1" ht="30" customHeight="1" spans="1:15">
      <c r="A19" s="18">
        <v>12</v>
      </c>
      <c r="B19" s="17" t="s">
        <v>135</v>
      </c>
      <c r="C19" s="19" t="s">
        <v>43</v>
      </c>
      <c r="D19" s="17">
        <v>3</v>
      </c>
      <c r="E19" s="17" t="s">
        <v>38</v>
      </c>
      <c r="F19" s="20">
        <v>2.95</v>
      </c>
      <c r="G19" s="17">
        <v>77.74</v>
      </c>
      <c r="H19" s="17">
        <v>18.31</v>
      </c>
      <c r="I19" s="17">
        <f t="shared" si="0"/>
        <v>59.43</v>
      </c>
      <c r="J19" s="32">
        <v>8720</v>
      </c>
      <c r="K19" s="30">
        <f t="shared" si="3"/>
        <v>7499.2</v>
      </c>
      <c r="L19" s="32">
        <v>677893</v>
      </c>
      <c r="M19" s="30">
        <f t="shared" si="4"/>
        <v>582987.808</v>
      </c>
      <c r="N19" s="18" t="s">
        <v>26</v>
      </c>
      <c r="O19" s="18" t="s">
        <v>27</v>
      </c>
    </row>
    <row r="20" s="3" customFormat="1" ht="30" customHeight="1" spans="1:15">
      <c r="A20" s="18">
        <v>13</v>
      </c>
      <c r="B20" s="17" t="s">
        <v>135</v>
      </c>
      <c r="C20" s="19" t="s">
        <v>141</v>
      </c>
      <c r="D20" s="17">
        <v>3</v>
      </c>
      <c r="E20" s="17" t="s">
        <v>36</v>
      </c>
      <c r="F20" s="20">
        <v>2.95</v>
      </c>
      <c r="G20" s="17">
        <v>77.74</v>
      </c>
      <c r="H20" s="17">
        <v>18.31</v>
      </c>
      <c r="I20" s="17">
        <f t="shared" si="0"/>
        <v>59.43</v>
      </c>
      <c r="J20" s="32">
        <v>8504</v>
      </c>
      <c r="K20" s="30">
        <f t="shared" si="3"/>
        <v>7313.44</v>
      </c>
      <c r="L20" s="32">
        <v>661101</v>
      </c>
      <c r="M20" s="30">
        <f t="shared" si="4"/>
        <v>568546.8256</v>
      </c>
      <c r="N20" s="18" t="s">
        <v>26</v>
      </c>
      <c r="O20" s="18" t="s">
        <v>27</v>
      </c>
    </row>
    <row r="21" s="3" customFormat="1" ht="30" customHeight="1" spans="1:15">
      <c r="A21" s="18">
        <v>14</v>
      </c>
      <c r="B21" s="17" t="s">
        <v>135</v>
      </c>
      <c r="C21" s="19" t="s">
        <v>45</v>
      </c>
      <c r="D21" s="17">
        <v>4</v>
      </c>
      <c r="E21" s="17" t="s">
        <v>38</v>
      </c>
      <c r="F21" s="20">
        <v>2.95</v>
      </c>
      <c r="G21" s="17">
        <v>76.37</v>
      </c>
      <c r="H21" s="17">
        <v>17.99</v>
      </c>
      <c r="I21" s="17">
        <f t="shared" si="0"/>
        <v>58.38</v>
      </c>
      <c r="J21" s="32">
        <v>8692</v>
      </c>
      <c r="K21" s="30">
        <f t="shared" si="3"/>
        <v>7475.12</v>
      </c>
      <c r="L21" s="32">
        <v>663808</v>
      </c>
      <c r="M21" s="30">
        <f t="shared" si="4"/>
        <v>570874.9144</v>
      </c>
      <c r="N21" s="18" t="s">
        <v>26</v>
      </c>
      <c r="O21" s="18" t="s">
        <v>27</v>
      </c>
    </row>
    <row r="22" s="3" customFormat="1" ht="30" customHeight="1" spans="1:15">
      <c r="A22" s="18">
        <v>15</v>
      </c>
      <c r="B22" s="17" t="s">
        <v>135</v>
      </c>
      <c r="C22" s="19" t="s">
        <v>142</v>
      </c>
      <c r="D22" s="17">
        <v>4</v>
      </c>
      <c r="E22" s="17" t="s">
        <v>36</v>
      </c>
      <c r="F22" s="20">
        <v>2.95</v>
      </c>
      <c r="G22" s="17">
        <v>54.25</v>
      </c>
      <c r="H22" s="17">
        <v>12.78</v>
      </c>
      <c r="I22" s="17">
        <f t="shared" si="0"/>
        <v>41.47</v>
      </c>
      <c r="J22" s="32">
        <v>8972</v>
      </c>
      <c r="K22" s="30">
        <f t="shared" si="3"/>
        <v>7715.92</v>
      </c>
      <c r="L22" s="32">
        <v>486731</v>
      </c>
      <c r="M22" s="30">
        <f t="shared" si="4"/>
        <v>418588.66</v>
      </c>
      <c r="N22" s="18" t="s">
        <v>26</v>
      </c>
      <c r="O22" s="18" t="s">
        <v>27</v>
      </c>
    </row>
    <row r="23" s="3" customFormat="1" ht="30" customHeight="1" spans="1:15">
      <c r="A23" s="18">
        <v>16</v>
      </c>
      <c r="B23" s="17" t="s">
        <v>135</v>
      </c>
      <c r="C23" s="19" t="s">
        <v>46</v>
      </c>
      <c r="D23" s="17">
        <v>4</v>
      </c>
      <c r="E23" s="17" t="s">
        <v>36</v>
      </c>
      <c r="F23" s="20">
        <v>2.95</v>
      </c>
      <c r="G23" s="17">
        <v>54.25</v>
      </c>
      <c r="H23" s="17">
        <v>12.78</v>
      </c>
      <c r="I23" s="17">
        <f t="shared" si="0"/>
        <v>41.47</v>
      </c>
      <c r="J23" s="32">
        <v>8972</v>
      </c>
      <c r="K23" s="30">
        <f t="shared" si="3"/>
        <v>7715.92</v>
      </c>
      <c r="L23" s="32">
        <v>486731</v>
      </c>
      <c r="M23" s="30">
        <f t="shared" si="4"/>
        <v>418588.66</v>
      </c>
      <c r="N23" s="18" t="s">
        <v>26</v>
      </c>
      <c r="O23" s="18" t="s">
        <v>27</v>
      </c>
    </row>
    <row r="24" s="3" customFormat="1" ht="30" customHeight="1" spans="1:15">
      <c r="A24" s="18">
        <v>17</v>
      </c>
      <c r="B24" s="17" t="s">
        <v>135</v>
      </c>
      <c r="C24" s="19" t="s">
        <v>47</v>
      </c>
      <c r="D24" s="17">
        <v>4</v>
      </c>
      <c r="E24" s="17" t="s">
        <v>38</v>
      </c>
      <c r="F24" s="20">
        <v>2.95</v>
      </c>
      <c r="G24" s="17">
        <v>77.74</v>
      </c>
      <c r="H24" s="17">
        <v>18.31</v>
      </c>
      <c r="I24" s="17">
        <f t="shared" si="0"/>
        <v>59.43</v>
      </c>
      <c r="J24" s="32">
        <v>8752</v>
      </c>
      <c r="K24" s="30">
        <f t="shared" si="3"/>
        <v>7526.72</v>
      </c>
      <c r="L24" s="32">
        <v>680380</v>
      </c>
      <c r="M24" s="30">
        <f t="shared" si="4"/>
        <v>585127.2128</v>
      </c>
      <c r="N24" s="18" t="s">
        <v>26</v>
      </c>
      <c r="O24" s="18" t="s">
        <v>27</v>
      </c>
    </row>
    <row r="25" s="3" customFormat="1" ht="30" customHeight="1" spans="1:15">
      <c r="A25" s="18">
        <v>18</v>
      </c>
      <c r="B25" s="17" t="s">
        <v>135</v>
      </c>
      <c r="C25" s="19" t="s">
        <v>143</v>
      </c>
      <c r="D25" s="17">
        <v>4</v>
      </c>
      <c r="E25" s="17" t="s">
        <v>38</v>
      </c>
      <c r="F25" s="20">
        <v>2.95</v>
      </c>
      <c r="G25" s="17">
        <v>77.74</v>
      </c>
      <c r="H25" s="17">
        <v>18.31</v>
      </c>
      <c r="I25" s="17">
        <f t="shared" ref="I25:I56" si="5">G25-H25</f>
        <v>59.43</v>
      </c>
      <c r="J25" s="32">
        <v>9410.94</v>
      </c>
      <c r="K25" s="30">
        <f t="shared" si="3"/>
        <v>8093.4084</v>
      </c>
      <c r="L25" s="32">
        <v>731606.48</v>
      </c>
      <c r="M25" s="30">
        <f t="shared" si="4"/>
        <v>629181.569016</v>
      </c>
      <c r="N25" s="18" t="s">
        <v>26</v>
      </c>
      <c r="O25" s="18" t="s">
        <v>27</v>
      </c>
    </row>
    <row r="26" s="3" customFormat="1" ht="30" customHeight="1" spans="1:15">
      <c r="A26" s="18">
        <v>19</v>
      </c>
      <c r="B26" s="17" t="s">
        <v>135</v>
      </c>
      <c r="C26" s="19" t="s">
        <v>48</v>
      </c>
      <c r="D26" s="17">
        <v>4</v>
      </c>
      <c r="E26" s="17" t="s">
        <v>38</v>
      </c>
      <c r="F26" s="20">
        <v>2.95</v>
      </c>
      <c r="G26" s="17">
        <v>55.91</v>
      </c>
      <c r="H26" s="17">
        <v>13.17</v>
      </c>
      <c r="I26" s="17">
        <f t="shared" si="5"/>
        <v>42.74</v>
      </c>
      <c r="J26" s="32">
        <v>7826.52</v>
      </c>
      <c r="K26" s="30">
        <f t="shared" si="3"/>
        <v>6730.8072</v>
      </c>
      <c r="L26" s="32">
        <v>437580.73</v>
      </c>
      <c r="M26" s="30">
        <f t="shared" si="4"/>
        <v>376319.430552</v>
      </c>
      <c r="N26" s="18" t="s">
        <v>26</v>
      </c>
      <c r="O26" s="18" t="s">
        <v>27</v>
      </c>
    </row>
    <row r="27" s="3" customFormat="1" ht="30" customHeight="1" spans="1:15">
      <c r="A27" s="18">
        <v>20</v>
      </c>
      <c r="B27" s="17" t="s">
        <v>135</v>
      </c>
      <c r="C27" s="19" t="s">
        <v>49</v>
      </c>
      <c r="D27" s="17">
        <v>5</v>
      </c>
      <c r="E27" s="17" t="s">
        <v>38</v>
      </c>
      <c r="F27" s="20">
        <v>2.95</v>
      </c>
      <c r="G27" s="17">
        <v>76.37</v>
      </c>
      <c r="H27" s="17">
        <v>17.99</v>
      </c>
      <c r="I27" s="17">
        <f t="shared" si="5"/>
        <v>58.38</v>
      </c>
      <c r="J27" s="32">
        <v>8724</v>
      </c>
      <c r="K27" s="30">
        <f t="shared" si="3"/>
        <v>7502.64</v>
      </c>
      <c r="L27" s="32">
        <v>666252</v>
      </c>
      <c r="M27" s="30">
        <f t="shared" si="4"/>
        <v>572976.6168</v>
      </c>
      <c r="N27" s="18" t="s">
        <v>26</v>
      </c>
      <c r="O27" s="18" t="s">
        <v>27</v>
      </c>
    </row>
    <row r="28" s="3" customFormat="1" ht="30" customHeight="1" spans="1:15">
      <c r="A28" s="18">
        <v>21</v>
      </c>
      <c r="B28" s="17" t="s">
        <v>135</v>
      </c>
      <c r="C28" s="19" t="s">
        <v>50</v>
      </c>
      <c r="D28" s="17">
        <v>5</v>
      </c>
      <c r="E28" s="17" t="s">
        <v>38</v>
      </c>
      <c r="F28" s="20">
        <v>2.95</v>
      </c>
      <c r="G28" s="17">
        <v>77.74</v>
      </c>
      <c r="H28" s="17">
        <v>18.31</v>
      </c>
      <c r="I28" s="17">
        <f t="shared" si="5"/>
        <v>59.43</v>
      </c>
      <c r="J28" s="32">
        <v>8784</v>
      </c>
      <c r="K28" s="30">
        <f t="shared" si="3"/>
        <v>7554.24</v>
      </c>
      <c r="L28" s="32">
        <v>682868</v>
      </c>
      <c r="M28" s="30">
        <f t="shared" si="4"/>
        <v>587266.6176</v>
      </c>
      <c r="N28" s="18" t="s">
        <v>26</v>
      </c>
      <c r="O28" s="18" t="s">
        <v>27</v>
      </c>
    </row>
    <row r="29" s="3" customFormat="1" ht="30" customHeight="1" spans="1:15">
      <c r="A29" s="18">
        <v>22</v>
      </c>
      <c r="B29" s="17" t="s">
        <v>135</v>
      </c>
      <c r="C29" s="19" t="s">
        <v>144</v>
      </c>
      <c r="D29" s="17">
        <v>5</v>
      </c>
      <c r="E29" s="17" t="s">
        <v>36</v>
      </c>
      <c r="F29" s="20">
        <v>2.95</v>
      </c>
      <c r="G29" s="17">
        <v>54.25</v>
      </c>
      <c r="H29" s="17">
        <v>12.78</v>
      </c>
      <c r="I29" s="17">
        <f t="shared" si="5"/>
        <v>41.47</v>
      </c>
      <c r="J29" s="33">
        <v>9926.91</v>
      </c>
      <c r="K29" s="30">
        <f t="shared" si="3"/>
        <v>8537.1426</v>
      </c>
      <c r="L29" s="32">
        <v>538534.87</v>
      </c>
      <c r="M29" s="30">
        <f t="shared" si="4"/>
        <v>463139.98605</v>
      </c>
      <c r="N29" s="18" t="s">
        <v>26</v>
      </c>
      <c r="O29" s="18" t="s">
        <v>27</v>
      </c>
    </row>
    <row r="30" s="3" customFormat="1" ht="30" customHeight="1" spans="1:15">
      <c r="A30" s="18">
        <v>23</v>
      </c>
      <c r="B30" s="17" t="s">
        <v>135</v>
      </c>
      <c r="C30" s="19" t="s">
        <v>145</v>
      </c>
      <c r="D30" s="17">
        <v>5</v>
      </c>
      <c r="E30" s="17" t="s">
        <v>38</v>
      </c>
      <c r="F30" s="20">
        <v>2.95</v>
      </c>
      <c r="G30" s="17">
        <v>77.74</v>
      </c>
      <c r="H30" s="17">
        <v>18.31</v>
      </c>
      <c r="I30" s="17">
        <f t="shared" si="5"/>
        <v>59.43</v>
      </c>
      <c r="J30" s="32">
        <v>8996.4</v>
      </c>
      <c r="K30" s="30">
        <f t="shared" si="3"/>
        <v>7736.904</v>
      </c>
      <c r="L30" s="32">
        <v>699380.14</v>
      </c>
      <c r="M30" s="30">
        <f t="shared" si="4"/>
        <v>601466.91696</v>
      </c>
      <c r="N30" s="18" t="s">
        <v>26</v>
      </c>
      <c r="O30" s="18" t="s">
        <v>27</v>
      </c>
    </row>
    <row r="31" s="3" customFormat="1" ht="30" customHeight="1" spans="1:15">
      <c r="A31" s="18">
        <v>24</v>
      </c>
      <c r="B31" s="17" t="s">
        <v>135</v>
      </c>
      <c r="C31" s="19" t="s">
        <v>51</v>
      </c>
      <c r="D31" s="17">
        <v>5</v>
      </c>
      <c r="E31" s="17" t="s">
        <v>38</v>
      </c>
      <c r="F31" s="20">
        <v>2.95</v>
      </c>
      <c r="G31" s="17">
        <v>55.91</v>
      </c>
      <c r="H31" s="17">
        <v>13.17</v>
      </c>
      <c r="I31" s="17">
        <f t="shared" si="5"/>
        <v>42.74</v>
      </c>
      <c r="J31" s="32">
        <v>9028</v>
      </c>
      <c r="K31" s="30">
        <f t="shared" si="3"/>
        <v>7764.08</v>
      </c>
      <c r="L31" s="32">
        <v>504755</v>
      </c>
      <c r="M31" s="30">
        <f t="shared" si="4"/>
        <v>434089.7128</v>
      </c>
      <c r="N31" s="18" t="s">
        <v>26</v>
      </c>
      <c r="O31" s="18" t="s">
        <v>27</v>
      </c>
    </row>
    <row r="32" s="3" customFormat="1" ht="30" customHeight="1" spans="1:15">
      <c r="A32" s="18">
        <v>25</v>
      </c>
      <c r="B32" s="17" t="s">
        <v>135</v>
      </c>
      <c r="C32" s="19" t="s">
        <v>52</v>
      </c>
      <c r="D32" s="17">
        <v>6</v>
      </c>
      <c r="E32" s="17" t="s">
        <v>38</v>
      </c>
      <c r="F32" s="20">
        <v>2.95</v>
      </c>
      <c r="G32" s="17">
        <v>76.37</v>
      </c>
      <c r="H32" s="17">
        <v>17.99</v>
      </c>
      <c r="I32" s="17">
        <f t="shared" si="5"/>
        <v>58.38</v>
      </c>
      <c r="J32" s="32">
        <v>9193.8</v>
      </c>
      <c r="K32" s="30">
        <f t="shared" si="3"/>
        <v>7906.668</v>
      </c>
      <c r="L32" s="32">
        <v>702130.51</v>
      </c>
      <c r="M32" s="30">
        <f t="shared" si="4"/>
        <v>603832.23516</v>
      </c>
      <c r="N32" s="18" t="s">
        <v>26</v>
      </c>
      <c r="O32" s="18" t="s">
        <v>27</v>
      </c>
    </row>
    <row r="33" s="3" customFormat="1" ht="30" customHeight="1" spans="1:15">
      <c r="A33" s="18">
        <v>26</v>
      </c>
      <c r="B33" s="17" t="s">
        <v>135</v>
      </c>
      <c r="C33" s="19" t="s">
        <v>146</v>
      </c>
      <c r="D33" s="17">
        <v>6</v>
      </c>
      <c r="E33" s="17" t="s">
        <v>36</v>
      </c>
      <c r="F33" s="20">
        <v>2.95</v>
      </c>
      <c r="G33" s="17">
        <v>54.25</v>
      </c>
      <c r="H33" s="17">
        <v>12.78</v>
      </c>
      <c r="I33" s="17">
        <f t="shared" si="5"/>
        <v>41.47</v>
      </c>
      <c r="J33" s="32">
        <v>9962.19</v>
      </c>
      <c r="K33" s="30">
        <f t="shared" si="3"/>
        <v>8567.4834</v>
      </c>
      <c r="L33" s="32">
        <v>540448.81</v>
      </c>
      <c r="M33" s="30">
        <f t="shared" si="4"/>
        <v>464785.97445</v>
      </c>
      <c r="N33" s="18" t="s">
        <v>26</v>
      </c>
      <c r="O33" s="18" t="s">
        <v>27</v>
      </c>
    </row>
    <row r="34" s="3" customFormat="1" ht="30" customHeight="1" spans="1:15">
      <c r="A34" s="18">
        <v>27</v>
      </c>
      <c r="B34" s="17" t="s">
        <v>135</v>
      </c>
      <c r="C34" s="19" t="s">
        <v>53</v>
      </c>
      <c r="D34" s="17">
        <v>6</v>
      </c>
      <c r="E34" s="17" t="s">
        <v>36</v>
      </c>
      <c r="F34" s="20">
        <v>2.95</v>
      </c>
      <c r="G34" s="17">
        <v>54.25</v>
      </c>
      <c r="H34" s="17">
        <v>12.78</v>
      </c>
      <c r="I34" s="17">
        <f t="shared" si="5"/>
        <v>41.47</v>
      </c>
      <c r="J34" s="32">
        <v>9036</v>
      </c>
      <c r="K34" s="30">
        <f t="shared" si="3"/>
        <v>7770.96</v>
      </c>
      <c r="L34" s="32">
        <v>490203</v>
      </c>
      <c r="M34" s="30">
        <f t="shared" si="4"/>
        <v>421574.58</v>
      </c>
      <c r="N34" s="18" t="s">
        <v>26</v>
      </c>
      <c r="O34" s="18" t="s">
        <v>27</v>
      </c>
    </row>
    <row r="35" s="3" customFormat="1" ht="30" customHeight="1" spans="1:15">
      <c r="A35" s="18">
        <v>28</v>
      </c>
      <c r="B35" s="17" t="s">
        <v>135</v>
      </c>
      <c r="C35" s="19" t="s">
        <v>147</v>
      </c>
      <c r="D35" s="17">
        <v>6</v>
      </c>
      <c r="E35" s="17" t="s">
        <v>38</v>
      </c>
      <c r="F35" s="20">
        <v>2.95</v>
      </c>
      <c r="G35" s="17">
        <v>77.74</v>
      </c>
      <c r="H35" s="17">
        <v>18.31</v>
      </c>
      <c r="I35" s="17">
        <f t="shared" si="5"/>
        <v>59.43</v>
      </c>
      <c r="J35" s="32">
        <v>9481.5</v>
      </c>
      <c r="K35" s="30">
        <f t="shared" si="3"/>
        <v>8154.09</v>
      </c>
      <c r="L35" s="32">
        <v>737091.81</v>
      </c>
      <c r="M35" s="30">
        <f t="shared" si="4"/>
        <v>633898.9566</v>
      </c>
      <c r="N35" s="18" t="s">
        <v>26</v>
      </c>
      <c r="O35" s="18" t="s">
        <v>27</v>
      </c>
    </row>
    <row r="36" s="3" customFormat="1" ht="30" customHeight="1" spans="1:15">
      <c r="A36" s="18">
        <v>29</v>
      </c>
      <c r="B36" s="17" t="s">
        <v>135</v>
      </c>
      <c r="C36" s="19" t="s">
        <v>55</v>
      </c>
      <c r="D36" s="17">
        <v>6</v>
      </c>
      <c r="E36" s="17" t="s">
        <v>38</v>
      </c>
      <c r="F36" s="20">
        <v>2.95</v>
      </c>
      <c r="G36" s="17">
        <v>55.91</v>
      </c>
      <c r="H36" s="17">
        <v>13.17</v>
      </c>
      <c r="I36" s="17">
        <f t="shared" si="5"/>
        <v>42.74</v>
      </c>
      <c r="J36" s="32">
        <v>9060</v>
      </c>
      <c r="K36" s="30">
        <f t="shared" si="3"/>
        <v>7791.6</v>
      </c>
      <c r="L36" s="32">
        <v>506545</v>
      </c>
      <c r="M36" s="30">
        <f t="shared" si="4"/>
        <v>435628.356</v>
      </c>
      <c r="N36" s="18" t="s">
        <v>26</v>
      </c>
      <c r="O36" s="18" t="s">
        <v>27</v>
      </c>
    </row>
    <row r="37" s="3" customFormat="1" ht="30" customHeight="1" spans="1:15">
      <c r="A37" s="18">
        <v>30</v>
      </c>
      <c r="B37" s="17" t="s">
        <v>135</v>
      </c>
      <c r="C37" s="19" t="s">
        <v>56</v>
      </c>
      <c r="D37" s="17">
        <v>7</v>
      </c>
      <c r="E37" s="17" t="s">
        <v>38</v>
      </c>
      <c r="F37" s="20">
        <v>2.95</v>
      </c>
      <c r="G37" s="17">
        <v>76.37</v>
      </c>
      <c r="H37" s="17">
        <v>17.99</v>
      </c>
      <c r="I37" s="17">
        <f t="shared" si="5"/>
        <v>58.38</v>
      </c>
      <c r="J37" s="32">
        <v>8788</v>
      </c>
      <c r="K37" s="30">
        <f t="shared" si="3"/>
        <v>7557.68</v>
      </c>
      <c r="L37" s="32">
        <v>671140</v>
      </c>
      <c r="M37" s="30">
        <f t="shared" si="4"/>
        <v>577180.0216</v>
      </c>
      <c r="N37" s="18" t="s">
        <v>26</v>
      </c>
      <c r="O37" s="18" t="s">
        <v>27</v>
      </c>
    </row>
    <row r="38" s="3" customFormat="1" ht="30" customHeight="1" spans="1:15">
      <c r="A38" s="18">
        <v>31</v>
      </c>
      <c r="B38" s="17" t="s">
        <v>135</v>
      </c>
      <c r="C38" s="19" t="s">
        <v>148</v>
      </c>
      <c r="D38" s="17">
        <v>7</v>
      </c>
      <c r="E38" s="17" t="s">
        <v>36</v>
      </c>
      <c r="F38" s="20">
        <v>2.95</v>
      </c>
      <c r="G38" s="17">
        <v>54.25</v>
      </c>
      <c r="H38" s="17">
        <v>12.78</v>
      </c>
      <c r="I38" s="17">
        <f t="shared" si="5"/>
        <v>41.47</v>
      </c>
      <c r="J38" s="32">
        <v>9068</v>
      </c>
      <c r="K38" s="30">
        <f t="shared" si="3"/>
        <v>7798.48</v>
      </c>
      <c r="L38" s="32">
        <v>491939</v>
      </c>
      <c r="M38" s="30">
        <f t="shared" si="4"/>
        <v>423067.54</v>
      </c>
      <c r="N38" s="18" t="s">
        <v>26</v>
      </c>
      <c r="O38" s="18" t="s">
        <v>27</v>
      </c>
    </row>
    <row r="39" s="3" customFormat="1" ht="30" customHeight="1" spans="1:15">
      <c r="A39" s="18">
        <v>32</v>
      </c>
      <c r="B39" s="17" t="s">
        <v>135</v>
      </c>
      <c r="C39" s="19" t="s">
        <v>57</v>
      </c>
      <c r="D39" s="17">
        <v>7</v>
      </c>
      <c r="E39" s="17" t="s">
        <v>38</v>
      </c>
      <c r="F39" s="20">
        <v>2.95</v>
      </c>
      <c r="G39" s="17">
        <v>77.74</v>
      </c>
      <c r="H39" s="17">
        <v>18.31</v>
      </c>
      <c r="I39" s="17">
        <f t="shared" si="5"/>
        <v>59.43</v>
      </c>
      <c r="J39" s="32">
        <v>9950.02</v>
      </c>
      <c r="K39" s="30">
        <f t="shared" si="3"/>
        <v>8557.0172</v>
      </c>
      <c r="L39" s="32">
        <v>773514.43</v>
      </c>
      <c r="M39" s="30">
        <f t="shared" si="4"/>
        <v>665222.517128</v>
      </c>
      <c r="N39" s="18" t="s">
        <v>26</v>
      </c>
      <c r="O39" s="18" t="s">
        <v>27</v>
      </c>
    </row>
    <row r="40" s="3" customFormat="1" ht="30" customHeight="1" spans="1:15">
      <c r="A40" s="18">
        <v>33</v>
      </c>
      <c r="B40" s="17" t="s">
        <v>135</v>
      </c>
      <c r="C40" s="19" t="s">
        <v>149</v>
      </c>
      <c r="D40" s="17">
        <v>7</v>
      </c>
      <c r="E40" s="17" t="s">
        <v>36</v>
      </c>
      <c r="F40" s="20">
        <v>2.95</v>
      </c>
      <c r="G40" s="17">
        <v>77.74</v>
      </c>
      <c r="H40" s="17">
        <v>18.31</v>
      </c>
      <c r="I40" s="17">
        <f t="shared" si="5"/>
        <v>59.43</v>
      </c>
      <c r="J40" s="32">
        <v>8632</v>
      </c>
      <c r="K40" s="30">
        <f t="shared" si="3"/>
        <v>7423.52</v>
      </c>
      <c r="L40" s="32">
        <v>671052</v>
      </c>
      <c r="M40" s="30">
        <f t="shared" si="4"/>
        <v>577104.4448</v>
      </c>
      <c r="N40" s="18" t="s">
        <v>26</v>
      </c>
      <c r="O40" s="18" t="s">
        <v>27</v>
      </c>
    </row>
    <row r="41" s="3" customFormat="1" ht="30" customHeight="1" spans="1:15">
      <c r="A41" s="18">
        <v>34</v>
      </c>
      <c r="B41" s="17" t="s">
        <v>135</v>
      </c>
      <c r="C41" s="19" t="s">
        <v>58</v>
      </c>
      <c r="D41" s="17">
        <v>7</v>
      </c>
      <c r="E41" s="17" t="s">
        <v>38</v>
      </c>
      <c r="F41" s="20">
        <v>2.95</v>
      </c>
      <c r="G41" s="17">
        <v>55.91</v>
      </c>
      <c r="H41" s="17">
        <v>13.17</v>
      </c>
      <c r="I41" s="17">
        <f t="shared" si="5"/>
        <v>42.74</v>
      </c>
      <c r="J41" s="32">
        <v>9092</v>
      </c>
      <c r="K41" s="30">
        <f t="shared" si="3"/>
        <v>7819.12</v>
      </c>
      <c r="L41" s="32">
        <v>508334</v>
      </c>
      <c r="M41" s="30">
        <f t="shared" si="4"/>
        <v>437166.9992</v>
      </c>
      <c r="N41" s="18" t="s">
        <v>26</v>
      </c>
      <c r="O41" s="18" t="s">
        <v>27</v>
      </c>
    </row>
    <row r="42" s="3" customFormat="1" ht="30" customHeight="1" spans="1:15">
      <c r="A42" s="18">
        <v>35</v>
      </c>
      <c r="B42" s="17" t="s">
        <v>135</v>
      </c>
      <c r="C42" s="19" t="s">
        <v>59</v>
      </c>
      <c r="D42" s="17">
        <v>8</v>
      </c>
      <c r="E42" s="17" t="s">
        <v>38</v>
      </c>
      <c r="F42" s="20">
        <v>2.95</v>
      </c>
      <c r="G42" s="17">
        <v>76.37</v>
      </c>
      <c r="H42" s="17">
        <v>17.99</v>
      </c>
      <c r="I42" s="17">
        <f t="shared" si="5"/>
        <v>58.38</v>
      </c>
      <c r="J42" s="32">
        <v>8820</v>
      </c>
      <c r="K42" s="30">
        <f t="shared" ref="K42:K73" si="6">J42*0.86</f>
        <v>7585.2</v>
      </c>
      <c r="L42" s="32">
        <v>673583</v>
      </c>
      <c r="M42" s="30">
        <f t="shared" si="4"/>
        <v>579281.724</v>
      </c>
      <c r="N42" s="18" t="s">
        <v>26</v>
      </c>
      <c r="O42" s="18" t="s">
        <v>27</v>
      </c>
    </row>
    <row r="43" s="3" customFormat="1" ht="30" customHeight="1" spans="1:15">
      <c r="A43" s="18">
        <v>36</v>
      </c>
      <c r="B43" s="17" t="s">
        <v>135</v>
      </c>
      <c r="C43" s="19" t="s">
        <v>60</v>
      </c>
      <c r="D43" s="17">
        <v>8</v>
      </c>
      <c r="E43" s="17" t="s">
        <v>36</v>
      </c>
      <c r="F43" s="20">
        <v>2.95</v>
      </c>
      <c r="G43" s="17">
        <v>54.25</v>
      </c>
      <c r="H43" s="17">
        <v>12.78</v>
      </c>
      <c r="I43" s="17">
        <f t="shared" si="5"/>
        <v>41.47</v>
      </c>
      <c r="J43" s="32">
        <v>9100</v>
      </c>
      <c r="K43" s="30">
        <f t="shared" si="6"/>
        <v>7826</v>
      </c>
      <c r="L43" s="32">
        <v>493675</v>
      </c>
      <c r="M43" s="30">
        <f t="shared" si="4"/>
        <v>424560.5</v>
      </c>
      <c r="N43" s="18" t="s">
        <v>26</v>
      </c>
      <c r="O43" s="18" t="s">
        <v>27</v>
      </c>
    </row>
    <row r="44" s="3" customFormat="1" ht="30" customHeight="1" spans="1:15">
      <c r="A44" s="18">
        <v>37</v>
      </c>
      <c r="B44" s="17" t="s">
        <v>135</v>
      </c>
      <c r="C44" s="19" t="s">
        <v>150</v>
      </c>
      <c r="D44" s="17">
        <v>8</v>
      </c>
      <c r="E44" s="17" t="s">
        <v>36</v>
      </c>
      <c r="F44" s="20">
        <v>2.95</v>
      </c>
      <c r="G44" s="17">
        <v>77.74</v>
      </c>
      <c r="H44" s="17">
        <v>18.31</v>
      </c>
      <c r="I44" s="17">
        <f t="shared" si="5"/>
        <v>59.43</v>
      </c>
      <c r="J44" s="32">
        <v>8664</v>
      </c>
      <c r="K44" s="30">
        <f t="shared" si="6"/>
        <v>7451.04</v>
      </c>
      <c r="L44" s="32">
        <v>673539</v>
      </c>
      <c r="M44" s="30">
        <f t="shared" si="4"/>
        <v>579243.8496</v>
      </c>
      <c r="N44" s="18" t="s">
        <v>26</v>
      </c>
      <c r="O44" s="18" t="s">
        <v>27</v>
      </c>
    </row>
    <row r="45" s="3" customFormat="1" ht="30" customHeight="1" spans="1:15">
      <c r="A45" s="18">
        <v>38</v>
      </c>
      <c r="B45" s="17" t="s">
        <v>135</v>
      </c>
      <c r="C45" s="19" t="s">
        <v>151</v>
      </c>
      <c r="D45" s="17">
        <v>8</v>
      </c>
      <c r="E45" s="17" t="s">
        <v>36</v>
      </c>
      <c r="F45" s="20">
        <v>2.95</v>
      </c>
      <c r="G45" s="17">
        <v>39.31</v>
      </c>
      <c r="H45" s="17">
        <v>9.26</v>
      </c>
      <c r="I45" s="17">
        <f t="shared" si="5"/>
        <v>30.05</v>
      </c>
      <c r="J45" s="32">
        <v>9184</v>
      </c>
      <c r="K45" s="30">
        <f t="shared" si="6"/>
        <v>7898.24</v>
      </c>
      <c r="L45" s="32">
        <v>361023</v>
      </c>
      <c r="M45" s="30">
        <f t="shared" si="4"/>
        <v>310479.8144</v>
      </c>
      <c r="N45" s="18" t="s">
        <v>26</v>
      </c>
      <c r="O45" s="18" t="s">
        <v>27</v>
      </c>
    </row>
    <row r="46" s="3" customFormat="1" ht="30" customHeight="1" spans="1:15">
      <c r="A46" s="18">
        <v>39</v>
      </c>
      <c r="B46" s="17" t="s">
        <v>135</v>
      </c>
      <c r="C46" s="19" t="s">
        <v>152</v>
      </c>
      <c r="D46" s="17">
        <v>8</v>
      </c>
      <c r="E46" s="17" t="s">
        <v>36</v>
      </c>
      <c r="F46" s="20">
        <v>2.95</v>
      </c>
      <c r="G46" s="17">
        <v>39.31</v>
      </c>
      <c r="H46" s="17">
        <v>9.26</v>
      </c>
      <c r="I46" s="17">
        <f t="shared" si="5"/>
        <v>30.05</v>
      </c>
      <c r="J46" s="32">
        <v>9643.2</v>
      </c>
      <c r="K46" s="30">
        <f t="shared" si="6"/>
        <v>8293.152</v>
      </c>
      <c r="L46" s="32">
        <v>379074.19</v>
      </c>
      <c r="M46" s="30">
        <f t="shared" si="4"/>
        <v>326003.80512</v>
      </c>
      <c r="N46" s="18" t="s">
        <v>26</v>
      </c>
      <c r="O46" s="18" t="s">
        <v>27</v>
      </c>
    </row>
    <row r="47" s="3" customFormat="1" ht="30" customHeight="1" spans="1:15">
      <c r="A47" s="18">
        <v>40</v>
      </c>
      <c r="B47" s="17" t="s">
        <v>135</v>
      </c>
      <c r="C47" s="19" t="s">
        <v>62</v>
      </c>
      <c r="D47" s="17">
        <v>8</v>
      </c>
      <c r="E47" s="17" t="s">
        <v>38</v>
      </c>
      <c r="F47" s="20">
        <v>2.95</v>
      </c>
      <c r="G47" s="17">
        <v>55.91</v>
      </c>
      <c r="H47" s="17">
        <v>13.17</v>
      </c>
      <c r="I47" s="17">
        <f t="shared" si="5"/>
        <v>42.74</v>
      </c>
      <c r="J47" s="32">
        <v>9124</v>
      </c>
      <c r="K47" s="30">
        <f t="shared" si="6"/>
        <v>7846.64</v>
      </c>
      <c r="L47" s="32">
        <v>510123</v>
      </c>
      <c r="M47" s="30">
        <f t="shared" si="4"/>
        <v>438705.6424</v>
      </c>
      <c r="N47" s="18" t="s">
        <v>26</v>
      </c>
      <c r="O47" s="18" t="s">
        <v>27</v>
      </c>
    </row>
    <row r="48" s="3" customFormat="1" ht="30" customHeight="1" spans="1:15">
      <c r="A48" s="18">
        <v>41</v>
      </c>
      <c r="B48" s="17" t="s">
        <v>135</v>
      </c>
      <c r="C48" s="19" t="s">
        <v>64</v>
      </c>
      <c r="D48" s="17">
        <v>9</v>
      </c>
      <c r="E48" s="17" t="s">
        <v>36</v>
      </c>
      <c r="F48" s="20">
        <v>2.95</v>
      </c>
      <c r="G48" s="17">
        <v>54.25</v>
      </c>
      <c r="H48" s="17">
        <v>12.78</v>
      </c>
      <c r="I48" s="17">
        <f t="shared" si="5"/>
        <v>41.47</v>
      </c>
      <c r="J48" s="32">
        <v>9588.6</v>
      </c>
      <c r="K48" s="30">
        <f t="shared" si="6"/>
        <v>8246.196</v>
      </c>
      <c r="L48" s="32">
        <v>520181.55</v>
      </c>
      <c r="M48" s="30">
        <f t="shared" ref="M48:M79" si="7">G48*K48</f>
        <v>447356.133</v>
      </c>
      <c r="N48" s="18" t="s">
        <v>26</v>
      </c>
      <c r="O48" s="18" t="s">
        <v>27</v>
      </c>
    </row>
    <row r="49" s="3" customFormat="1" ht="30" customHeight="1" spans="1:15">
      <c r="A49" s="18">
        <v>42</v>
      </c>
      <c r="B49" s="17" t="s">
        <v>135</v>
      </c>
      <c r="C49" s="19" t="s">
        <v>65</v>
      </c>
      <c r="D49" s="17">
        <v>9</v>
      </c>
      <c r="E49" s="17" t="s">
        <v>38</v>
      </c>
      <c r="F49" s="20">
        <v>2.95</v>
      </c>
      <c r="G49" s="17">
        <v>77.74</v>
      </c>
      <c r="H49" s="17">
        <v>18.31</v>
      </c>
      <c r="I49" s="17">
        <f t="shared" si="5"/>
        <v>59.43</v>
      </c>
      <c r="J49" s="32">
        <v>9825.48</v>
      </c>
      <c r="K49" s="30">
        <f t="shared" si="6"/>
        <v>8449.9128</v>
      </c>
      <c r="L49" s="32">
        <v>763832.82</v>
      </c>
      <c r="M49" s="30">
        <f t="shared" si="7"/>
        <v>656896.221072</v>
      </c>
      <c r="N49" s="18" t="s">
        <v>26</v>
      </c>
      <c r="O49" s="18" t="s">
        <v>27</v>
      </c>
    </row>
    <row r="50" s="3" customFormat="1" ht="30" customHeight="1" spans="1:15">
      <c r="A50" s="18">
        <v>43</v>
      </c>
      <c r="B50" s="17" t="s">
        <v>135</v>
      </c>
      <c r="C50" s="19" t="s">
        <v>153</v>
      </c>
      <c r="D50" s="17">
        <v>9</v>
      </c>
      <c r="E50" s="17" t="s">
        <v>36</v>
      </c>
      <c r="F50" s="20">
        <v>2.95</v>
      </c>
      <c r="G50" s="17">
        <v>77.74</v>
      </c>
      <c r="H50" s="17">
        <v>18.31</v>
      </c>
      <c r="I50" s="17">
        <f t="shared" si="5"/>
        <v>59.43</v>
      </c>
      <c r="J50" s="32">
        <v>8696</v>
      </c>
      <c r="K50" s="30">
        <f t="shared" si="6"/>
        <v>7478.56</v>
      </c>
      <c r="L50" s="32">
        <v>676027</v>
      </c>
      <c r="M50" s="30">
        <f t="shared" si="7"/>
        <v>581383.2544</v>
      </c>
      <c r="N50" s="18" t="s">
        <v>26</v>
      </c>
      <c r="O50" s="18" t="s">
        <v>27</v>
      </c>
    </row>
    <row r="51" s="3" customFormat="1" ht="30" customHeight="1" spans="1:15">
      <c r="A51" s="18">
        <v>44</v>
      </c>
      <c r="B51" s="17" t="s">
        <v>135</v>
      </c>
      <c r="C51" s="19" t="s">
        <v>67</v>
      </c>
      <c r="D51" s="17">
        <v>10</v>
      </c>
      <c r="E51" s="17" t="s">
        <v>38</v>
      </c>
      <c r="F51" s="20">
        <v>2.95</v>
      </c>
      <c r="G51" s="17">
        <v>76.37</v>
      </c>
      <c r="H51" s="17">
        <v>17.99</v>
      </c>
      <c r="I51" s="17">
        <f t="shared" si="5"/>
        <v>58.38</v>
      </c>
      <c r="J51" s="32">
        <v>8884</v>
      </c>
      <c r="K51" s="30">
        <f t="shared" si="6"/>
        <v>7640.24</v>
      </c>
      <c r="L51" s="32">
        <v>678471</v>
      </c>
      <c r="M51" s="30">
        <f t="shared" si="7"/>
        <v>583485.1288</v>
      </c>
      <c r="N51" s="18" t="s">
        <v>26</v>
      </c>
      <c r="O51" s="18" t="s">
        <v>27</v>
      </c>
    </row>
    <row r="52" s="3" customFormat="1" ht="30" customHeight="1" spans="1:15">
      <c r="A52" s="18">
        <v>45</v>
      </c>
      <c r="B52" s="17" t="s">
        <v>135</v>
      </c>
      <c r="C52" s="19" t="s">
        <v>154</v>
      </c>
      <c r="D52" s="17">
        <v>10</v>
      </c>
      <c r="E52" s="17" t="s">
        <v>36</v>
      </c>
      <c r="F52" s="20">
        <v>2.95</v>
      </c>
      <c r="G52" s="17">
        <v>77.74</v>
      </c>
      <c r="H52" s="17">
        <v>18.31</v>
      </c>
      <c r="I52" s="17">
        <f t="shared" si="5"/>
        <v>59.43</v>
      </c>
      <c r="J52" s="32">
        <v>8728</v>
      </c>
      <c r="K52" s="30">
        <f t="shared" si="6"/>
        <v>7506.08</v>
      </c>
      <c r="L52" s="32">
        <v>678515</v>
      </c>
      <c r="M52" s="30">
        <f t="shared" si="7"/>
        <v>583522.6592</v>
      </c>
      <c r="N52" s="18" t="s">
        <v>26</v>
      </c>
      <c r="O52" s="18" t="s">
        <v>27</v>
      </c>
    </row>
    <row r="53" s="3" customFormat="1" ht="30" customHeight="1" spans="1:15">
      <c r="A53" s="18">
        <v>46</v>
      </c>
      <c r="B53" s="17" t="s">
        <v>135</v>
      </c>
      <c r="C53" s="19" t="s">
        <v>70</v>
      </c>
      <c r="D53" s="17">
        <v>10</v>
      </c>
      <c r="E53" s="17" t="s">
        <v>38</v>
      </c>
      <c r="F53" s="20">
        <v>2.95</v>
      </c>
      <c r="G53" s="17">
        <v>55.91</v>
      </c>
      <c r="H53" s="17">
        <v>13.17</v>
      </c>
      <c r="I53" s="17">
        <f t="shared" si="5"/>
        <v>42.74</v>
      </c>
      <c r="J53" s="32">
        <v>9936.82</v>
      </c>
      <c r="K53" s="30">
        <f t="shared" si="6"/>
        <v>8545.6652</v>
      </c>
      <c r="L53" s="32">
        <v>555567.72</v>
      </c>
      <c r="M53" s="30">
        <f t="shared" si="7"/>
        <v>477788.141332</v>
      </c>
      <c r="N53" s="18" t="s">
        <v>26</v>
      </c>
      <c r="O53" s="18" t="s">
        <v>27</v>
      </c>
    </row>
    <row r="54" s="3" customFormat="1" ht="30" customHeight="1" spans="1:15">
      <c r="A54" s="18">
        <v>47</v>
      </c>
      <c r="B54" s="17" t="s">
        <v>135</v>
      </c>
      <c r="C54" s="19" t="s">
        <v>71</v>
      </c>
      <c r="D54" s="17">
        <v>11</v>
      </c>
      <c r="E54" s="17" t="s">
        <v>36</v>
      </c>
      <c r="F54" s="20">
        <v>2.95</v>
      </c>
      <c r="G54" s="17">
        <v>54.25</v>
      </c>
      <c r="H54" s="17">
        <v>12.78</v>
      </c>
      <c r="I54" s="17">
        <f t="shared" si="5"/>
        <v>41.47</v>
      </c>
      <c r="J54" s="32">
        <v>9655.8</v>
      </c>
      <c r="K54" s="30">
        <f t="shared" si="6"/>
        <v>8303.988</v>
      </c>
      <c r="L54" s="32">
        <v>523827.15</v>
      </c>
      <c r="M54" s="30">
        <f t="shared" si="7"/>
        <v>450491.349</v>
      </c>
      <c r="N54" s="18" t="s">
        <v>26</v>
      </c>
      <c r="O54" s="18" t="s">
        <v>27</v>
      </c>
    </row>
    <row r="55" s="3" customFormat="1" ht="30" customHeight="1" spans="1:15">
      <c r="A55" s="18">
        <v>48</v>
      </c>
      <c r="B55" s="17" t="s">
        <v>135</v>
      </c>
      <c r="C55" s="19" t="s">
        <v>72</v>
      </c>
      <c r="D55" s="17">
        <v>11</v>
      </c>
      <c r="E55" s="17" t="s">
        <v>36</v>
      </c>
      <c r="F55" s="20">
        <v>2.95</v>
      </c>
      <c r="G55" s="17">
        <v>54.25</v>
      </c>
      <c r="H55" s="17">
        <v>12.78</v>
      </c>
      <c r="I55" s="17">
        <f t="shared" si="5"/>
        <v>41.47</v>
      </c>
      <c r="J55" s="32">
        <v>9655.8</v>
      </c>
      <c r="K55" s="30">
        <f t="shared" si="6"/>
        <v>8303.988</v>
      </c>
      <c r="L55" s="32">
        <v>523827.15</v>
      </c>
      <c r="M55" s="30">
        <f t="shared" si="7"/>
        <v>450491.349</v>
      </c>
      <c r="N55" s="18" t="s">
        <v>26</v>
      </c>
      <c r="O55" s="18" t="s">
        <v>27</v>
      </c>
    </row>
    <row r="56" s="3" customFormat="1" ht="30" customHeight="1" spans="1:15">
      <c r="A56" s="18">
        <v>49</v>
      </c>
      <c r="B56" s="17" t="s">
        <v>135</v>
      </c>
      <c r="C56" s="19" t="s">
        <v>155</v>
      </c>
      <c r="D56" s="17">
        <v>11</v>
      </c>
      <c r="E56" s="17" t="s">
        <v>36</v>
      </c>
      <c r="F56" s="20">
        <v>2.95</v>
      </c>
      <c r="G56" s="17">
        <v>77.74</v>
      </c>
      <c r="H56" s="17">
        <v>18.31</v>
      </c>
      <c r="I56" s="17">
        <f t="shared" si="5"/>
        <v>59.43</v>
      </c>
      <c r="J56" s="32">
        <v>8760</v>
      </c>
      <c r="K56" s="30">
        <f t="shared" si="6"/>
        <v>7533.6</v>
      </c>
      <c r="L56" s="32">
        <v>681002</v>
      </c>
      <c r="M56" s="30">
        <f t="shared" si="7"/>
        <v>585662.064</v>
      </c>
      <c r="N56" s="18" t="s">
        <v>26</v>
      </c>
      <c r="O56" s="18" t="s">
        <v>27</v>
      </c>
    </row>
    <row r="57" s="3" customFormat="1" ht="30" customHeight="1" spans="1:15">
      <c r="A57" s="18">
        <v>50</v>
      </c>
      <c r="B57" s="17" t="s">
        <v>135</v>
      </c>
      <c r="C57" s="19" t="s">
        <v>156</v>
      </c>
      <c r="D57" s="17">
        <v>11</v>
      </c>
      <c r="E57" s="17" t="s">
        <v>36</v>
      </c>
      <c r="F57" s="20">
        <v>2.95</v>
      </c>
      <c r="G57" s="17">
        <v>39.31</v>
      </c>
      <c r="H57" s="17">
        <v>9.26</v>
      </c>
      <c r="I57" s="17">
        <f t="shared" ref="I57:I88" si="8">G57-H57</f>
        <v>30.05</v>
      </c>
      <c r="J57" s="32">
        <v>9280</v>
      </c>
      <c r="K57" s="30">
        <f t="shared" si="6"/>
        <v>7980.8</v>
      </c>
      <c r="L57" s="32">
        <v>364797</v>
      </c>
      <c r="M57" s="30">
        <f t="shared" si="7"/>
        <v>313725.248</v>
      </c>
      <c r="N57" s="18" t="s">
        <v>26</v>
      </c>
      <c r="O57" s="18" t="s">
        <v>27</v>
      </c>
    </row>
    <row r="58" s="3" customFormat="1" ht="30" customHeight="1" spans="1:15">
      <c r="A58" s="18">
        <v>51</v>
      </c>
      <c r="B58" s="17" t="s">
        <v>135</v>
      </c>
      <c r="C58" s="19" t="s">
        <v>74</v>
      </c>
      <c r="D58" s="17">
        <v>11</v>
      </c>
      <c r="E58" s="17" t="s">
        <v>36</v>
      </c>
      <c r="F58" s="20">
        <v>2.95</v>
      </c>
      <c r="G58" s="17">
        <v>55.91</v>
      </c>
      <c r="H58" s="17">
        <v>13.17</v>
      </c>
      <c r="I58" s="17">
        <f t="shared" si="8"/>
        <v>42.74</v>
      </c>
      <c r="J58" s="32">
        <v>9681</v>
      </c>
      <c r="K58" s="30">
        <f t="shared" si="6"/>
        <v>8325.66</v>
      </c>
      <c r="L58" s="32">
        <v>541264.71</v>
      </c>
      <c r="M58" s="30">
        <f t="shared" si="7"/>
        <v>465487.6506</v>
      </c>
      <c r="N58" s="18" t="s">
        <v>26</v>
      </c>
      <c r="O58" s="18" t="s">
        <v>27</v>
      </c>
    </row>
    <row r="59" s="3" customFormat="1" ht="30" customHeight="1" spans="1:15">
      <c r="A59" s="18">
        <v>52</v>
      </c>
      <c r="B59" s="17" t="s">
        <v>135</v>
      </c>
      <c r="C59" s="19" t="s">
        <v>75</v>
      </c>
      <c r="D59" s="17">
        <v>12</v>
      </c>
      <c r="E59" s="17" t="s">
        <v>38</v>
      </c>
      <c r="F59" s="20">
        <v>2.95</v>
      </c>
      <c r="G59" s="17">
        <v>76.37</v>
      </c>
      <c r="H59" s="17">
        <v>17.99</v>
      </c>
      <c r="I59" s="17">
        <f t="shared" si="8"/>
        <v>58.38</v>
      </c>
      <c r="J59" s="32">
        <v>9583.31</v>
      </c>
      <c r="K59" s="30">
        <f t="shared" si="6"/>
        <v>8241.6466</v>
      </c>
      <c r="L59" s="32">
        <v>731877.23</v>
      </c>
      <c r="M59" s="30">
        <f t="shared" si="7"/>
        <v>629414.550842</v>
      </c>
      <c r="N59" s="18" t="s">
        <v>26</v>
      </c>
      <c r="O59" s="18" t="s">
        <v>27</v>
      </c>
    </row>
    <row r="60" s="3" customFormat="1" ht="30" customHeight="1" spans="1:15">
      <c r="A60" s="18">
        <v>53</v>
      </c>
      <c r="B60" s="17" t="s">
        <v>135</v>
      </c>
      <c r="C60" s="19" t="s">
        <v>76</v>
      </c>
      <c r="D60" s="17">
        <v>12</v>
      </c>
      <c r="E60" s="17" t="s">
        <v>36</v>
      </c>
      <c r="F60" s="20">
        <v>2.95</v>
      </c>
      <c r="G60" s="17">
        <v>54.25</v>
      </c>
      <c r="H60" s="17">
        <v>12.78</v>
      </c>
      <c r="I60" s="17">
        <f t="shared" si="8"/>
        <v>41.47</v>
      </c>
      <c r="J60" s="32">
        <v>9689.4</v>
      </c>
      <c r="K60" s="30">
        <f t="shared" si="6"/>
        <v>8332.884</v>
      </c>
      <c r="L60" s="32">
        <v>525649.95</v>
      </c>
      <c r="M60" s="30">
        <f t="shared" si="7"/>
        <v>452058.957</v>
      </c>
      <c r="N60" s="18" t="s">
        <v>26</v>
      </c>
      <c r="O60" s="18" t="s">
        <v>27</v>
      </c>
    </row>
    <row r="61" s="3" customFormat="1" ht="30" customHeight="1" spans="1:15">
      <c r="A61" s="18">
        <v>54</v>
      </c>
      <c r="B61" s="17" t="s">
        <v>135</v>
      </c>
      <c r="C61" s="19" t="s">
        <v>157</v>
      </c>
      <c r="D61" s="17">
        <v>12</v>
      </c>
      <c r="E61" s="17" t="s">
        <v>36</v>
      </c>
      <c r="F61" s="20">
        <v>2.95</v>
      </c>
      <c r="G61" s="17">
        <v>54.25</v>
      </c>
      <c r="H61" s="17">
        <v>12.78</v>
      </c>
      <c r="I61" s="17">
        <f t="shared" si="8"/>
        <v>41.47</v>
      </c>
      <c r="J61" s="32">
        <v>9689.4</v>
      </c>
      <c r="K61" s="30">
        <f t="shared" si="6"/>
        <v>8332.884</v>
      </c>
      <c r="L61" s="32">
        <v>525649.95</v>
      </c>
      <c r="M61" s="30">
        <f t="shared" si="7"/>
        <v>452058.957</v>
      </c>
      <c r="N61" s="18" t="s">
        <v>26</v>
      </c>
      <c r="O61" s="18" t="s">
        <v>27</v>
      </c>
    </row>
    <row r="62" s="3" customFormat="1" ht="30" customHeight="1" spans="1:15">
      <c r="A62" s="18">
        <v>55</v>
      </c>
      <c r="B62" s="17" t="s">
        <v>135</v>
      </c>
      <c r="C62" s="19" t="s">
        <v>158</v>
      </c>
      <c r="D62" s="17">
        <v>12</v>
      </c>
      <c r="E62" s="17" t="s">
        <v>38</v>
      </c>
      <c r="F62" s="20">
        <v>2.95</v>
      </c>
      <c r="G62" s="17">
        <v>77.74</v>
      </c>
      <c r="H62" s="17">
        <v>18.31</v>
      </c>
      <c r="I62" s="17">
        <f t="shared" si="8"/>
        <v>59.43</v>
      </c>
      <c r="J62" s="32">
        <v>9693.18</v>
      </c>
      <c r="K62" s="30">
        <f t="shared" si="6"/>
        <v>8336.1348</v>
      </c>
      <c r="L62" s="32">
        <v>753547.81</v>
      </c>
      <c r="M62" s="30">
        <f t="shared" si="7"/>
        <v>648051.119352</v>
      </c>
      <c r="N62" s="18" t="s">
        <v>26</v>
      </c>
      <c r="O62" s="18" t="s">
        <v>27</v>
      </c>
    </row>
    <row r="63" s="3" customFormat="1" ht="30" customHeight="1" spans="1:15">
      <c r="A63" s="18">
        <v>56</v>
      </c>
      <c r="B63" s="17" t="s">
        <v>135</v>
      </c>
      <c r="C63" s="19" t="s">
        <v>159</v>
      </c>
      <c r="D63" s="17">
        <v>12</v>
      </c>
      <c r="E63" s="17" t="s">
        <v>36</v>
      </c>
      <c r="F63" s="20">
        <v>2.95</v>
      </c>
      <c r="G63" s="17">
        <v>39.31</v>
      </c>
      <c r="H63" s="17">
        <v>9.26</v>
      </c>
      <c r="I63" s="17">
        <f t="shared" si="8"/>
        <v>30.05</v>
      </c>
      <c r="J63" s="32">
        <v>9973.15</v>
      </c>
      <c r="K63" s="30">
        <f t="shared" si="6"/>
        <v>8576.909</v>
      </c>
      <c r="L63" s="32">
        <v>392044.61</v>
      </c>
      <c r="M63" s="30">
        <f t="shared" si="7"/>
        <v>337158.29279</v>
      </c>
      <c r="N63" s="18" t="s">
        <v>26</v>
      </c>
      <c r="O63" s="18" t="s">
        <v>27</v>
      </c>
    </row>
    <row r="64" s="3" customFormat="1" ht="30" customHeight="1" spans="1:15">
      <c r="A64" s="18">
        <v>57</v>
      </c>
      <c r="B64" s="17" t="s">
        <v>135</v>
      </c>
      <c r="C64" s="19" t="s">
        <v>78</v>
      </c>
      <c r="D64" s="17">
        <v>12</v>
      </c>
      <c r="E64" s="17" t="s">
        <v>38</v>
      </c>
      <c r="F64" s="20">
        <v>2.95</v>
      </c>
      <c r="G64" s="17">
        <v>55.91</v>
      </c>
      <c r="H64" s="17">
        <v>13.17</v>
      </c>
      <c r="I64" s="17">
        <f t="shared" si="8"/>
        <v>42.74</v>
      </c>
      <c r="J64" s="32">
        <v>9908.89</v>
      </c>
      <c r="K64" s="30">
        <f t="shared" si="6"/>
        <v>8521.6454</v>
      </c>
      <c r="L64" s="32">
        <v>554006.15</v>
      </c>
      <c r="M64" s="30">
        <f t="shared" si="7"/>
        <v>476445.194314</v>
      </c>
      <c r="N64" s="18" t="s">
        <v>26</v>
      </c>
      <c r="O64" s="18" t="s">
        <v>27</v>
      </c>
    </row>
    <row r="65" s="3" customFormat="1" ht="30" customHeight="1" spans="1:15">
      <c r="A65" s="18">
        <v>58</v>
      </c>
      <c r="B65" s="17" t="s">
        <v>135</v>
      </c>
      <c r="C65" s="19" t="s">
        <v>81</v>
      </c>
      <c r="D65" s="17">
        <v>13</v>
      </c>
      <c r="E65" s="17" t="s">
        <v>38</v>
      </c>
      <c r="F65" s="20">
        <v>2.95</v>
      </c>
      <c r="G65" s="17">
        <v>77.74</v>
      </c>
      <c r="H65" s="17">
        <v>18.31</v>
      </c>
      <c r="I65" s="17">
        <f t="shared" si="8"/>
        <v>59.43</v>
      </c>
      <c r="J65" s="32">
        <v>9492</v>
      </c>
      <c r="K65" s="30">
        <f t="shared" si="6"/>
        <v>8163.12</v>
      </c>
      <c r="L65" s="32">
        <v>737908.08</v>
      </c>
      <c r="M65" s="30">
        <f t="shared" si="7"/>
        <v>634600.9488</v>
      </c>
      <c r="N65" s="18" t="s">
        <v>26</v>
      </c>
      <c r="O65" s="18" t="s">
        <v>27</v>
      </c>
    </row>
    <row r="66" s="3" customFormat="1" ht="30" customHeight="1" spans="1:15">
      <c r="A66" s="18">
        <v>59</v>
      </c>
      <c r="B66" s="17" t="s">
        <v>135</v>
      </c>
      <c r="C66" s="19" t="s">
        <v>160</v>
      </c>
      <c r="D66" s="17">
        <v>13</v>
      </c>
      <c r="E66" s="17" t="s">
        <v>36</v>
      </c>
      <c r="F66" s="20">
        <v>2.95</v>
      </c>
      <c r="G66" s="17">
        <v>77.74</v>
      </c>
      <c r="H66" s="17">
        <v>18.31</v>
      </c>
      <c r="I66" s="17">
        <f t="shared" si="8"/>
        <v>59.43</v>
      </c>
      <c r="J66" s="32">
        <v>8824</v>
      </c>
      <c r="K66" s="30">
        <f t="shared" si="6"/>
        <v>7588.64</v>
      </c>
      <c r="L66" s="32">
        <v>685978</v>
      </c>
      <c r="M66" s="30">
        <f t="shared" si="7"/>
        <v>589940.8736</v>
      </c>
      <c r="N66" s="18" t="s">
        <v>26</v>
      </c>
      <c r="O66" s="18" t="s">
        <v>27</v>
      </c>
    </row>
    <row r="67" s="3" customFormat="1" ht="30" customHeight="1" spans="1:15">
      <c r="A67" s="18">
        <v>60</v>
      </c>
      <c r="B67" s="17" t="s">
        <v>135</v>
      </c>
      <c r="C67" s="19" t="s">
        <v>82</v>
      </c>
      <c r="D67" s="17">
        <v>13</v>
      </c>
      <c r="E67" s="17" t="s">
        <v>38</v>
      </c>
      <c r="F67" s="20">
        <v>2.95</v>
      </c>
      <c r="G67" s="17">
        <v>55.91</v>
      </c>
      <c r="H67" s="17">
        <v>13.17</v>
      </c>
      <c r="I67" s="17">
        <f t="shared" si="8"/>
        <v>42.74</v>
      </c>
      <c r="J67" s="32">
        <v>9943.16</v>
      </c>
      <c r="K67" s="30">
        <f t="shared" si="6"/>
        <v>8551.1176</v>
      </c>
      <c r="L67" s="32">
        <v>555922.3</v>
      </c>
      <c r="M67" s="30">
        <f t="shared" si="7"/>
        <v>478092.985016</v>
      </c>
      <c r="N67" s="18" t="s">
        <v>26</v>
      </c>
      <c r="O67" s="18" t="s">
        <v>27</v>
      </c>
    </row>
    <row r="68" s="3" customFormat="1" ht="30" customHeight="1" spans="1:15">
      <c r="A68" s="18">
        <v>61</v>
      </c>
      <c r="B68" s="17" t="s">
        <v>135</v>
      </c>
      <c r="C68" s="19" t="s">
        <v>84</v>
      </c>
      <c r="D68" s="17">
        <v>14</v>
      </c>
      <c r="E68" s="17" t="s">
        <v>36</v>
      </c>
      <c r="F68" s="20">
        <v>2.95</v>
      </c>
      <c r="G68" s="17">
        <v>54.25</v>
      </c>
      <c r="H68" s="17">
        <v>12.78</v>
      </c>
      <c r="I68" s="17">
        <f t="shared" si="8"/>
        <v>41.47</v>
      </c>
      <c r="J68" s="32">
        <v>9292</v>
      </c>
      <c r="K68" s="30">
        <f t="shared" si="6"/>
        <v>7991.12</v>
      </c>
      <c r="L68" s="32">
        <v>504091</v>
      </c>
      <c r="M68" s="30">
        <f t="shared" si="7"/>
        <v>433518.26</v>
      </c>
      <c r="N68" s="18" t="s">
        <v>26</v>
      </c>
      <c r="O68" s="18" t="s">
        <v>27</v>
      </c>
    </row>
    <row r="69" s="3" customFormat="1" ht="30" customHeight="1" spans="1:15">
      <c r="A69" s="18">
        <v>62</v>
      </c>
      <c r="B69" s="17" t="s">
        <v>135</v>
      </c>
      <c r="C69" s="19" t="s">
        <v>85</v>
      </c>
      <c r="D69" s="17">
        <v>14</v>
      </c>
      <c r="E69" s="17" t="s">
        <v>36</v>
      </c>
      <c r="F69" s="20">
        <v>2.95</v>
      </c>
      <c r="G69" s="17">
        <v>54.25</v>
      </c>
      <c r="H69" s="17">
        <v>12.78</v>
      </c>
      <c r="I69" s="17">
        <f t="shared" si="8"/>
        <v>41.47</v>
      </c>
      <c r="J69" s="32">
        <v>9756.6</v>
      </c>
      <c r="K69" s="30">
        <f t="shared" si="6"/>
        <v>8390.676</v>
      </c>
      <c r="L69" s="32">
        <v>529295.55</v>
      </c>
      <c r="M69" s="30">
        <f t="shared" si="7"/>
        <v>455194.173</v>
      </c>
      <c r="N69" s="18" t="s">
        <v>26</v>
      </c>
      <c r="O69" s="18" t="s">
        <v>27</v>
      </c>
    </row>
    <row r="70" s="3" customFormat="1" ht="30" customHeight="1" spans="1:15">
      <c r="A70" s="18">
        <v>63</v>
      </c>
      <c r="B70" s="17" t="s">
        <v>135</v>
      </c>
      <c r="C70" s="19" t="s">
        <v>86</v>
      </c>
      <c r="D70" s="17">
        <v>14</v>
      </c>
      <c r="E70" s="17" t="s">
        <v>38</v>
      </c>
      <c r="F70" s="20">
        <v>2.95</v>
      </c>
      <c r="G70" s="17">
        <v>77.74</v>
      </c>
      <c r="H70" s="17">
        <v>18.31</v>
      </c>
      <c r="I70" s="17">
        <f t="shared" si="8"/>
        <v>59.43</v>
      </c>
      <c r="J70" s="32">
        <v>9525.6</v>
      </c>
      <c r="K70" s="30">
        <f t="shared" si="6"/>
        <v>8192.016</v>
      </c>
      <c r="L70" s="32">
        <v>740520.14</v>
      </c>
      <c r="M70" s="30">
        <f t="shared" si="7"/>
        <v>636847.32384</v>
      </c>
      <c r="N70" s="18" t="s">
        <v>26</v>
      </c>
      <c r="O70" s="18" t="s">
        <v>27</v>
      </c>
    </row>
    <row r="71" s="3" customFormat="1" ht="30" customHeight="1" spans="1:15">
      <c r="A71" s="18">
        <v>64</v>
      </c>
      <c r="B71" s="17" t="s">
        <v>135</v>
      </c>
      <c r="C71" s="19" t="s">
        <v>161</v>
      </c>
      <c r="D71" s="17">
        <v>14</v>
      </c>
      <c r="E71" s="17" t="s">
        <v>36</v>
      </c>
      <c r="F71" s="20">
        <v>2.95</v>
      </c>
      <c r="G71" s="17">
        <v>77.74</v>
      </c>
      <c r="H71" s="17">
        <v>18.31</v>
      </c>
      <c r="I71" s="17">
        <f t="shared" si="8"/>
        <v>59.43</v>
      </c>
      <c r="J71" s="32">
        <v>8856</v>
      </c>
      <c r="K71" s="30">
        <f t="shared" si="6"/>
        <v>7616.16</v>
      </c>
      <c r="L71" s="32">
        <v>688465</v>
      </c>
      <c r="M71" s="30">
        <f t="shared" si="7"/>
        <v>592080.2784</v>
      </c>
      <c r="N71" s="18" t="s">
        <v>26</v>
      </c>
      <c r="O71" s="18" t="s">
        <v>27</v>
      </c>
    </row>
    <row r="72" s="3" customFormat="1" ht="30" customHeight="1" spans="1:15">
      <c r="A72" s="18">
        <v>65</v>
      </c>
      <c r="B72" s="17" t="s">
        <v>135</v>
      </c>
      <c r="C72" s="19" t="s">
        <v>162</v>
      </c>
      <c r="D72" s="17">
        <v>14</v>
      </c>
      <c r="E72" s="17" t="s">
        <v>36</v>
      </c>
      <c r="F72" s="20">
        <v>2.95</v>
      </c>
      <c r="G72" s="17">
        <v>39.31</v>
      </c>
      <c r="H72" s="17">
        <v>9.26</v>
      </c>
      <c r="I72" s="17">
        <f t="shared" si="8"/>
        <v>30.05</v>
      </c>
      <c r="J72" s="32">
        <v>9376</v>
      </c>
      <c r="K72" s="30">
        <f t="shared" si="6"/>
        <v>8063.36</v>
      </c>
      <c r="L72" s="32">
        <v>368571</v>
      </c>
      <c r="M72" s="30">
        <f t="shared" si="7"/>
        <v>316970.6816</v>
      </c>
      <c r="N72" s="18" t="s">
        <v>26</v>
      </c>
      <c r="O72" s="18" t="s">
        <v>27</v>
      </c>
    </row>
    <row r="73" s="3" customFormat="1" ht="30" customHeight="1" spans="1:15">
      <c r="A73" s="18">
        <v>66</v>
      </c>
      <c r="B73" s="17" t="s">
        <v>135</v>
      </c>
      <c r="C73" s="19" t="s">
        <v>87</v>
      </c>
      <c r="D73" s="17">
        <v>14</v>
      </c>
      <c r="E73" s="17" t="s">
        <v>38</v>
      </c>
      <c r="F73" s="20">
        <v>2.95</v>
      </c>
      <c r="G73" s="17">
        <v>55.91</v>
      </c>
      <c r="H73" s="17">
        <v>13.17</v>
      </c>
      <c r="I73" s="17">
        <f t="shared" si="8"/>
        <v>42.74</v>
      </c>
      <c r="J73" s="32">
        <v>9781.8</v>
      </c>
      <c r="K73" s="30">
        <f t="shared" si="6"/>
        <v>8412.348</v>
      </c>
      <c r="L73" s="32">
        <v>546900.44</v>
      </c>
      <c r="M73" s="30">
        <f t="shared" si="7"/>
        <v>470334.37668</v>
      </c>
      <c r="N73" s="18" t="s">
        <v>26</v>
      </c>
      <c r="O73" s="18" t="s">
        <v>27</v>
      </c>
    </row>
    <row r="74" s="3" customFormat="1" ht="30" customHeight="1" spans="1:15">
      <c r="A74" s="18">
        <v>67</v>
      </c>
      <c r="B74" s="17" t="s">
        <v>135</v>
      </c>
      <c r="C74" s="19" t="s">
        <v>88</v>
      </c>
      <c r="D74" s="17">
        <v>15</v>
      </c>
      <c r="E74" s="17" t="s">
        <v>38</v>
      </c>
      <c r="F74" s="20">
        <v>2.95</v>
      </c>
      <c r="G74" s="17">
        <v>76.37</v>
      </c>
      <c r="H74" s="17">
        <v>17.99</v>
      </c>
      <c r="I74" s="17">
        <f t="shared" si="8"/>
        <v>58.38</v>
      </c>
      <c r="J74" s="32">
        <v>9971.01</v>
      </c>
      <c r="K74" s="30">
        <f t="shared" ref="K74:K118" si="9">J74*0.86</f>
        <v>8575.0686</v>
      </c>
      <c r="L74" s="32">
        <v>761486.03</v>
      </c>
      <c r="M74" s="30">
        <f t="shared" si="7"/>
        <v>654877.988982</v>
      </c>
      <c r="N74" s="18" t="s">
        <v>26</v>
      </c>
      <c r="O74" s="18" t="s">
        <v>27</v>
      </c>
    </row>
    <row r="75" s="3" customFormat="1" ht="30" customHeight="1" spans="1:15">
      <c r="A75" s="18">
        <v>68</v>
      </c>
      <c r="B75" s="17" t="s">
        <v>135</v>
      </c>
      <c r="C75" s="19" t="s">
        <v>163</v>
      </c>
      <c r="D75" s="17">
        <v>15</v>
      </c>
      <c r="E75" s="17" t="s">
        <v>36</v>
      </c>
      <c r="F75" s="20">
        <v>2.95</v>
      </c>
      <c r="G75" s="17">
        <v>77.74</v>
      </c>
      <c r="H75" s="17">
        <v>18.31</v>
      </c>
      <c r="I75" s="17">
        <f t="shared" si="8"/>
        <v>59.43</v>
      </c>
      <c r="J75" s="32">
        <v>8888</v>
      </c>
      <c r="K75" s="30">
        <f t="shared" si="9"/>
        <v>7643.68</v>
      </c>
      <c r="L75" s="32">
        <v>690953</v>
      </c>
      <c r="M75" s="30">
        <f t="shared" si="7"/>
        <v>594219.6832</v>
      </c>
      <c r="N75" s="18" t="s">
        <v>26</v>
      </c>
      <c r="O75" s="18" t="s">
        <v>27</v>
      </c>
    </row>
    <row r="76" s="3" customFormat="1" ht="30" customHeight="1" spans="1:15">
      <c r="A76" s="18">
        <v>69</v>
      </c>
      <c r="B76" s="17" t="s">
        <v>135</v>
      </c>
      <c r="C76" s="19" t="s">
        <v>92</v>
      </c>
      <c r="D76" s="17">
        <v>15</v>
      </c>
      <c r="E76" s="17" t="s">
        <v>38</v>
      </c>
      <c r="F76" s="20">
        <v>2.95</v>
      </c>
      <c r="G76" s="17">
        <v>55.91</v>
      </c>
      <c r="H76" s="17">
        <v>13.17</v>
      </c>
      <c r="I76" s="17">
        <f t="shared" si="8"/>
        <v>42.74</v>
      </c>
      <c r="J76" s="32">
        <v>9815.4</v>
      </c>
      <c r="K76" s="30">
        <f t="shared" si="9"/>
        <v>8441.244</v>
      </c>
      <c r="L76" s="32">
        <v>548779.01</v>
      </c>
      <c r="M76" s="30">
        <f t="shared" si="7"/>
        <v>471949.95204</v>
      </c>
      <c r="N76" s="18" t="s">
        <v>26</v>
      </c>
      <c r="O76" s="18" t="s">
        <v>27</v>
      </c>
    </row>
    <row r="77" s="3" customFormat="1" ht="30" customHeight="1" spans="1:15">
      <c r="A77" s="18">
        <v>70</v>
      </c>
      <c r="B77" s="17" t="s">
        <v>135</v>
      </c>
      <c r="C77" s="19" t="s">
        <v>95</v>
      </c>
      <c r="D77" s="17">
        <v>16</v>
      </c>
      <c r="E77" s="17" t="s">
        <v>38</v>
      </c>
      <c r="F77" s="20">
        <v>2.95</v>
      </c>
      <c r="G77" s="17">
        <v>77.74</v>
      </c>
      <c r="H77" s="17">
        <v>18.31</v>
      </c>
      <c r="I77" s="17">
        <f t="shared" si="8"/>
        <v>59.43</v>
      </c>
      <c r="J77" s="32">
        <v>9592.8</v>
      </c>
      <c r="K77" s="30">
        <f t="shared" si="9"/>
        <v>8249.808</v>
      </c>
      <c r="L77" s="32">
        <v>745744.27</v>
      </c>
      <c r="M77" s="30">
        <f t="shared" si="7"/>
        <v>641340.07392</v>
      </c>
      <c r="N77" s="18" t="s">
        <v>26</v>
      </c>
      <c r="O77" s="18" t="s">
        <v>27</v>
      </c>
    </row>
    <row r="78" s="3" customFormat="1" ht="30" customHeight="1" spans="1:15">
      <c r="A78" s="18">
        <v>71</v>
      </c>
      <c r="B78" s="17" t="s">
        <v>135</v>
      </c>
      <c r="C78" s="19" t="s">
        <v>164</v>
      </c>
      <c r="D78" s="17">
        <v>16</v>
      </c>
      <c r="E78" s="17" t="s">
        <v>38</v>
      </c>
      <c r="F78" s="20">
        <v>2.95</v>
      </c>
      <c r="G78" s="17">
        <v>77.74</v>
      </c>
      <c r="H78" s="17">
        <v>18.31</v>
      </c>
      <c r="I78" s="17">
        <f t="shared" si="8"/>
        <v>59.43</v>
      </c>
      <c r="J78" s="32">
        <v>9834.3</v>
      </c>
      <c r="K78" s="30">
        <f t="shared" si="9"/>
        <v>8457.498</v>
      </c>
      <c r="L78" s="32">
        <v>764518.48</v>
      </c>
      <c r="M78" s="30">
        <f t="shared" si="7"/>
        <v>657485.89452</v>
      </c>
      <c r="N78" s="18" t="s">
        <v>26</v>
      </c>
      <c r="O78" s="18" t="s">
        <v>27</v>
      </c>
    </row>
    <row r="79" s="3" customFormat="1" ht="30" customHeight="1" spans="1:15">
      <c r="A79" s="18">
        <v>72</v>
      </c>
      <c r="B79" s="17" t="s">
        <v>135</v>
      </c>
      <c r="C79" s="19" t="s">
        <v>96</v>
      </c>
      <c r="D79" s="17">
        <v>16</v>
      </c>
      <c r="E79" s="17" t="s">
        <v>38</v>
      </c>
      <c r="F79" s="20">
        <v>2.95</v>
      </c>
      <c r="G79" s="17">
        <v>55.91</v>
      </c>
      <c r="H79" s="17">
        <v>13.17</v>
      </c>
      <c r="I79" s="17">
        <f t="shared" si="8"/>
        <v>42.74</v>
      </c>
      <c r="J79" s="32">
        <v>9849</v>
      </c>
      <c r="K79" s="30">
        <f t="shared" si="9"/>
        <v>8470.14</v>
      </c>
      <c r="L79" s="32">
        <v>550657.59</v>
      </c>
      <c r="M79" s="30">
        <f t="shared" si="7"/>
        <v>473565.5274</v>
      </c>
      <c r="N79" s="18" t="s">
        <v>26</v>
      </c>
      <c r="O79" s="18" t="s">
        <v>27</v>
      </c>
    </row>
    <row r="80" s="3" customFormat="1" ht="30" customHeight="1" spans="1:15">
      <c r="A80" s="18">
        <v>73</v>
      </c>
      <c r="B80" s="17" t="s">
        <v>135</v>
      </c>
      <c r="C80" s="19" t="s">
        <v>97</v>
      </c>
      <c r="D80" s="17">
        <v>17</v>
      </c>
      <c r="E80" s="17" t="s">
        <v>38</v>
      </c>
      <c r="F80" s="20">
        <v>2.95</v>
      </c>
      <c r="G80" s="17">
        <v>76.37</v>
      </c>
      <c r="H80" s="17">
        <v>17.99</v>
      </c>
      <c r="I80" s="17">
        <f t="shared" si="8"/>
        <v>58.38</v>
      </c>
      <c r="J80" s="32">
        <v>9563.4</v>
      </c>
      <c r="K80" s="30">
        <f t="shared" si="9"/>
        <v>8224.524</v>
      </c>
      <c r="L80" s="32">
        <v>730356.86</v>
      </c>
      <c r="M80" s="30">
        <f t="shared" ref="M80:M118" si="10">G80*K80</f>
        <v>628106.89788</v>
      </c>
      <c r="N80" s="18" t="s">
        <v>26</v>
      </c>
      <c r="O80" s="18" t="s">
        <v>27</v>
      </c>
    </row>
    <row r="81" s="3" customFormat="1" ht="30" customHeight="1" spans="1:15">
      <c r="A81" s="18">
        <v>74</v>
      </c>
      <c r="B81" s="17" t="s">
        <v>135</v>
      </c>
      <c r="C81" s="19" t="s">
        <v>98</v>
      </c>
      <c r="D81" s="17">
        <v>17</v>
      </c>
      <c r="E81" s="17" t="s">
        <v>36</v>
      </c>
      <c r="F81" s="20">
        <v>2.95</v>
      </c>
      <c r="G81" s="17">
        <v>54.25</v>
      </c>
      <c r="H81" s="17">
        <v>12.78</v>
      </c>
      <c r="I81" s="17">
        <f t="shared" si="8"/>
        <v>41.47</v>
      </c>
      <c r="J81" s="32">
        <v>9388</v>
      </c>
      <c r="K81" s="30">
        <f t="shared" si="9"/>
        <v>8073.68</v>
      </c>
      <c r="L81" s="32">
        <v>509299</v>
      </c>
      <c r="M81" s="30">
        <f t="shared" si="10"/>
        <v>437997.14</v>
      </c>
      <c r="N81" s="18" t="s">
        <v>26</v>
      </c>
      <c r="O81" s="18" t="s">
        <v>27</v>
      </c>
    </row>
    <row r="82" s="3" customFormat="1" ht="30" customHeight="1" spans="1:15">
      <c r="A82" s="18">
        <v>75</v>
      </c>
      <c r="B82" s="17" t="s">
        <v>135</v>
      </c>
      <c r="C82" s="19" t="s">
        <v>99</v>
      </c>
      <c r="D82" s="17">
        <v>17</v>
      </c>
      <c r="E82" s="17" t="s">
        <v>36</v>
      </c>
      <c r="F82" s="20">
        <v>2.95</v>
      </c>
      <c r="G82" s="17">
        <v>54.25</v>
      </c>
      <c r="H82" s="17">
        <v>12.78</v>
      </c>
      <c r="I82" s="17">
        <f t="shared" si="8"/>
        <v>41.47</v>
      </c>
      <c r="J82" s="32">
        <v>9388</v>
      </c>
      <c r="K82" s="30">
        <f t="shared" si="9"/>
        <v>8073.68</v>
      </c>
      <c r="L82" s="32">
        <v>509299</v>
      </c>
      <c r="M82" s="30">
        <f t="shared" si="10"/>
        <v>437997.14</v>
      </c>
      <c r="N82" s="18" t="s">
        <v>26</v>
      </c>
      <c r="O82" s="18" t="s">
        <v>27</v>
      </c>
    </row>
    <row r="83" s="3" customFormat="1" ht="30" customHeight="1" spans="1:15">
      <c r="A83" s="18">
        <v>76</v>
      </c>
      <c r="B83" s="17" t="s">
        <v>135</v>
      </c>
      <c r="C83" s="19" t="s">
        <v>165</v>
      </c>
      <c r="D83" s="17">
        <v>17</v>
      </c>
      <c r="E83" s="17" t="s">
        <v>36</v>
      </c>
      <c r="F83" s="20">
        <v>2.95</v>
      </c>
      <c r="G83" s="17">
        <v>77.74</v>
      </c>
      <c r="H83" s="17">
        <v>18.31</v>
      </c>
      <c r="I83" s="17">
        <f t="shared" si="8"/>
        <v>59.43</v>
      </c>
      <c r="J83" s="32">
        <v>8952</v>
      </c>
      <c r="K83" s="30">
        <f t="shared" si="9"/>
        <v>7698.72</v>
      </c>
      <c r="L83" s="32">
        <v>695928</v>
      </c>
      <c r="M83" s="30">
        <f t="shared" si="10"/>
        <v>598498.4928</v>
      </c>
      <c r="N83" s="18" t="s">
        <v>26</v>
      </c>
      <c r="O83" s="18" t="s">
        <v>27</v>
      </c>
    </row>
    <row r="84" s="3" customFormat="1" ht="30" customHeight="1" spans="1:15">
      <c r="A84" s="18">
        <v>77</v>
      </c>
      <c r="B84" s="17" t="s">
        <v>135</v>
      </c>
      <c r="C84" s="19" t="s">
        <v>102</v>
      </c>
      <c r="D84" s="17">
        <v>18</v>
      </c>
      <c r="E84" s="17" t="s">
        <v>38</v>
      </c>
      <c r="F84" s="20">
        <v>2.95</v>
      </c>
      <c r="G84" s="17">
        <v>76.37</v>
      </c>
      <c r="H84" s="17">
        <v>17.99</v>
      </c>
      <c r="I84" s="17">
        <f t="shared" si="8"/>
        <v>58.38</v>
      </c>
      <c r="J84" s="32">
        <v>9884.91</v>
      </c>
      <c r="K84" s="30">
        <f t="shared" si="9"/>
        <v>8501.0226</v>
      </c>
      <c r="L84" s="32">
        <v>754910.58</v>
      </c>
      <c r="M84" s="30">
        <f t="shared" si="10"/>
        <v>649223.095962</v>
      </c>
      <c r="N84" s="18" t="s">
        <v>26</v>
      </c>
      <c r="O84" s="18" t="s">
        <v>27</v>
      </c>
    </row>
    <row r="85" s="3" customFormat="1" ht="30" customHeight="1" spans="1:15">
      <c r="A85" s="18">
        <v>78</v>
      </c>
      <c r="B85" s="17" t="s">
        <v>135</v>
      </c>
      <c r="C85" s="19" t="s">
        <v>103</v>
      </c>
      <c r="D85" s="17">
        <v>18</v>
      </c>
      <c r="E85" s="17" t="s">
        <v>36</v>
      </c>
      <c r="F85" s="20">
        <v>2.95</v>
      </c>
      <c r="G85" s="17">
        <v>54.25</v>
      </c>
      <c r="H85" s="17">
        <v>12.78</v>
      </c>
      <c r="I85" s="17">
        <f t="shared" si="8"/>
        <v>41.47</v>
      </c>
      <c r="J85" s="32">
        <v>9420</v>
      </c>
      <c r="K85" s="30">
        <f t="shared" si="9"/>
        <v>8101.2</v>
      </c>
      <c r="L85" s="32">
        <v>511035</v>
      </c>
      <c r="M85" s="30">
        <f t="shared" si="10"/>
        <v>439490.1</v>
      </c>
      <c r="N85" s="18" t="s">
        <v>26</v>
      </c>
      <c r="O85" s="18" t="s">
        <v>27</v>
      </c>
    </row>
    <row r="86" s="3" customFormat="1" ht="30" customHeight="1" spans="1:15">
      <c r="A86" s="18">
        <v>79</v>
      </c>
      <c r="B86" s="17" t="s">
        <v>135</v>
      </c>
      <c r="C86" s="19" t="s">
        <v>104</v>
      </c>
      <c r="D86" s="17">
        <v>18</v>
      </c>
      <c r="E86" s="17" t="s">
        <v>36</v>
      </c>
      <c r="F86" s="20">
        <v>2.95</v>
      </c>
      <c r="G86" s="17">
        <v>54.25</v>
      </c>
      <c r="H86" s="17">
        <v>12.78</v>
      </c>
      <c r="I86" s="17">
        <f t="shared" si="8"/>
        <v>41.47</v>
      </c>
      <c r="J86" s="32">
        <v>9420</v>
      </c>
      <c r="K86" s="30">
        <f t="shared" si="9"/>
        <v>8101.2</v>
      </c>
      <c r="L86" s="32">
        <v>511035</v>
      </c>
      <c r="M86" s="30">
        <f t="shared" si="10"/>
        <v>439490.1</v>
      </c>
      <c r="N86" s="18" t="s">
        <v>26</v>
      </c>
      <c r="O86" s="18" t="s">
        <v>27</v>
      </c>
    </row>
    <row r="87" s="3" customFormat="1" ht="30" customHeight="1" spans="1:15">
      <c r="A87" s="18">
        <v>80</v>
      </c>
      <c r="B87" s="17" t="s">
        <v>135</v>
      </c>
      <c r="C87" s="19" t="s">
        <v>105</v>
      </c>
      <c r="D87" s="17">
        <v>18</v>
      </c>
      <c r="E87" s="17" t="s">
        <v>38</v>
      </c>
      <c r="F87" s="20">
        <v>2.95</v>
      </c>
      <c r="G87" s="17">
        <v>77.74</v>
      </c>
      <c r="H87" s="17">
        <v>18.31</v>
      </c>
      <c r="I87" s="17">
        <f t="shared" si="8"/>
        <v>59.43</v>
      </c>
      <c r="J87" s="32">
        <v>9660</v>
      </c>
      <c r="K87" s="30">
        <f t="shared" si="9"/>
        <v>8307.6</v>
      </c>
      <c r="L87" s="32">
        <v>750968.4</v>
      </c>
      <c r="M87" s="30">
        <f t="shared" si="10"/>
        <v>645832.824</v>
      </c>
      <c r="N87" s="18" t="s">
        <v>26</v>
      </c>
      <c r="O87" s="18" t="s">
        <v>27</v>
      </c>
    </row>
    <row r="88" s="3" customFormat="1" ht="30" customHeight="1" spans="1:15">
      <c r="A88" s="18">
        <v>81</v>
      </c>
      <c r="B88" s="17" t="s">
        <v>135</v>
      </c>
      <c r="C88" s="19" t="s">
        <v>166</v>
      </c>
      <c r="D88" s="17">
        <v>18</v>
      </c>
      <c r="E88" s="17" t="s">
        <v>36</v>
      </c>
      <c r="F88" s="20">
        <v>2.95</v>
      </c>
      <c r="G88" s="17">
        <v>77.74</v>
      </c>
      <c r="H88" s="17">
        <v>18.31</v>
      </c>
      <c r="I88" s="17">
        <f t="shared" si="8"/>
        <v>59.43</v>
      </c>
      <c r="J88" s="32">
        <v>8984</v>
      </c>
      <c r="K88" s="30">
        <f t="shared" si="9"/>
        <v>7726.24</v>
      </c>
      <c r="L88" s="32">
        <v>698416</v>
      </c>
      <c r="M88" s="30">
        <f t="shared" si="10"/>
        <v>600637.8976</v>
      </c>
      <c r="N88" s="18" t="s">
        <v>26</v>
      </c>
      <c r="O88" s="18" t="s">
        <v>27</v>
      </c>
    </row>
    <row r="89" s="3" customFormat="1" ht="30" customHeight="1" spans="1:15">
      <c r="A89" s="18">
        <v>82</v>
      </c>
      <c r="B89" s="17" t="s">
        <v>135</v>
      </c>
      <c r="C89" s="19" t="s">
        <v>167</v>
      </c>
      <c r="D89" s="17">
        <v>18</v>
      </c>
      <c r="E89" s="17" t="s">
        <v>36</v>
      </c>
      <c r="F89" s="20">
        <v>2.95</v>
      </c>
      <c r="G89" s="17">
        <v>39.31</v>
      </c>
      <c r="H89" s="17">
        <v>9.26</v>
      </c>
      <c r="I89" s="17">
        <f t="shared" ref="I89:I118" si="11">G89-H89</f>
        <v>30.05</v>
      </c>
      <c r="J89" s="32">
        <v>9504</v>
      </c>
      <c r="K89" s="30">
        <f t="shared" si="9"/>
        <v>8173.44</v>
      </c>
      <c r="L89" s="32">
        <v>373602</v>
      </c>
      <c r="M89" s="30">
        <f t="shared" si="10"/>
        <v>321297.9264</v>
      </c>
      <c r="N89" s="18" t="s">
        <v>26</v>
      </c>
      <c r="O89" s="18" t="s">
        <v>27</v>
      </c>
    </row>
    <row r="90" s="3" customFormat="1" ht="30" customHeight="1" spans="1:15">
      <c r="A90" s="18">
        <v>83</v>
      </c>
      <c r="B90" s="17" t="s">
        <v>135</v>
      </c>
      <c r="C90" s="19" t="s">
        <v>106</v>
      </c>
      <c r="D90" s="17">
        <v>18</v>
      </c>
      <c r="E90" s="17" t="s">
        <v>38</v>
      </c>
      <c r="F90" s="20">
        <v>2.95</v>
      </c>
      <c r="G90" s="17">
        <v>55.91</v>
      </c>
      <c r="H90" s="17">
        <v>13.17</v>
      </c>
      <c r="I90" s="17">
        <f t="shared" si="11"/>
        <v>42.74</v>
      </c>
      <c r="J90" s="32">
        <v>9916.2</v>
      </c>
      <c r="K90" s="30">
        <f t="shared" si="9"/>
        <v>8527.932</v>
      </c>
      <c r="L90" s="32">
        <v>554414.74</v>
      </c>
      <c r="M90" s="30">
        <f t="shared" si="10"/>
        <v>476796.67812</v>
      </c>
      <c r="N90" s="18" t="s">
        <v>26</v>
      </c>
      <c r="O90" s="18" t="s">
        <v>27</v>
      </c>
    </row>
    <row r="91" s="3" customFormat="1" ht="30" customHeight="1" spans="1:15">
      <c r="A91" s="18">
        <v>84</v>
      </c>
      <c r="B91" s="17" t="s">
        <v>135</v>
      </c>
      <c r="C91" s="19" t="s">
        <v>108</v>
      </c>
      <c r="D91" s="17">
        <v>19</v>
      </c>
      <c r="E91" s="17" t="s">
        <v>36</v>
      </c>
      <c r="F91" s="20">
        <v>2.95</v>
      </c>
      <c r="G91" s="17">
        <v>54.25</v>
      </c>
      <c r="H91" s="17">
        <v>12.78</v>
      </c>
      <c r="I91" s="17">
        <f t="shared" si="11"/>
        <v>41.47</v>
      </c>
      <c r="J91" s="32">
        <v>9924.6</v>
      </c>
      <c r="K91" s="30">
        <f t="shared" si="9"/>
        <v>8535.156</v>
      </c>
      <c r="L91" s="32">
        <v>538409.55</v>
      </c>
      <c r="M91" s="30">
        <f t="shared" si="10"/>
        <v>463032.213</v>
      </c>
      <c r="N91" s="18" t="s">
        <v>26</v>
      </c>
      <c r="O91" s="18" t="s">
        <v>27</v>
      </c>
    </row>
    <row r="92" s="3" customFormat="1" ht="30" customHeight="1" spans="1:15">
      <c r="A92" s="18">
        <v>85</v>
      </c>
      <c r="B92" s="17" t="s">
        <v>135</v>
      </c>
      <c r="C92" s="19" t="s">
        <v>109</v>
      </c>
      <c r="D92" s="17">
        <v>19</v>
      </c>
      <c r="E92" s="17" t="s">
        <v>36</v>
      </c>
      <c r="F92" s="20">
        <v>2.95</v>
      </c>
      <c r="G92" s="17">
        <v>54.25</v>
      </c>
      <c r="H92" s="17">
        <v>12.78</v>
      </c>
      <c r="I92" s="17">
        <f t="shared" si="11"/>
        <v>41.47</v>
      </c>
      <c r="J92" s="32">
        <v>9452</v>
      </c>
      <c r="K92" s="30">
        <f t="shared" si="9"/>
        <v>8128.72</v>
      </c>
      <c r="L92" s="32">
        <v>512771</v>
      </c>
      <c r="M92" s="30">
        <f t="shared" si="10"/>
        <v>440983.06</v>
      </c>
      <c r="N92" s="18" t="s">
        <v>26</v>
      </c>
      <c r="O92" s="18" t="s">
        <v>27</v>
      </c>
    </row>
    <row r="93" s="3" customFormat="1" ht="30" customHeight="1" spans="1:15">
      <c r="A93" s="18">
        <v>86</v>
      </c>
      <c r="B93" s="17" t="s">
        <v>135</v>
      </c>
      <c r="C93" s="19" t="s">
        <v>168</v>
      </c>
      <c r="D93" s="17">
        <v>19</v>
      </c>
      <c r="E93" s="17" t="s">
        <v>36</v>
      </c>
      <c r="F93" s="20">
        <v>2.95</v>
      </c>
      <c r="G93" s="17">
        <v>77.74</v>
      </c>
      <c r="H93" s="17">
        <v>18.31</v>
      </c>
      <c r="I93" s="17">
        <f t="shared" si="11"/>
        <v>59.43</v>
      </c>
      <c r="J93" s="32">
        <v>9016</v>
      </c>
      <c r="K93" s="30">
        <f t="shared" si="9"/>
        <v>7753.76</v>
      </c>
      <c r="L93" s="32">
        <v>700904</v>
      </c>
      <c r="M93" s="30">
        <f t="shared" si="10"/>
        <v>602777.3024</v>
      </c>
      <c r="N93" s="18" t="s">
        <v>26</v>
      </c>
      <c r="O93" s="18" t="s">
        <v>27</v>
      </c>
    </row>
    <row r="94" s="3" customFormat="1" ht="30" customHeight="1" spans="1:15">
      <c r="A94" s="18">
        <v>87</v>
      </c>
      <c r="B94" s="17" t="s">
        <v>135</v>
      </c>
      <c r="C94" s="19" t="s">
        <v>112</v>
      </c>
      <c r="D94" s="17">
        <v>20</v>
      </c>
      <c r="E94" s="17" t="s">
        <v>38</v>
      </c>
      <c r="F94" s="20">
        <v>2.95</v>
      </c>
      <c r="G94" s="17">
        <v>76.37</v>
      </c>
      <c r="H94" s="17">
        <v>17.99</v>
      </c>
      <c r="I94" s="17">
        <f t="shared" si="11"/>
        <v>58.38</v>
      </c>
      <c r="J94" s="32">
        <v>9857.48</v>
      </c>
      <c r="K94" s="30">
        <f t="shared" si="9"/>
        <v>8477.4328</v>
      </c>
      <c r="L94" s="32">
        <v>752816.05</v>
      </c>
      <c r="M94" s="30">
        <f t="shared" si="10"/>
        <v>647421.542936</v>
      </c>
      <c r="N94" s="18" t="s">
        <v>26</v>
      </c>
      <c r="O94" s="18" t="s">
        <v>27</v>
      </c>
    </row>
    <row r="95" s="3" customFormat="1" ht="30" customHeight="1" spans="1:15">
      <c r="A95" s="18">
        <v>88</v>
      </c>
      <c r="B95" s="17" t="s">
        <v>135</v>
      </c>
      <c r="C95" s="19" t="s">
        <v>113</v>
      </c>
      <c r="D95" s="17">
        <v>20</v>
      </c>
      <c r="E95" s="17" t="s">
        <v>36</v>
      </c>
      <c r="F95" s="20">
        <v>2.95</v>
      </c>
      <c r="G95" s="17">
        <v>54.25</v>
      </c>
      <c r="H95" s="17">
        <v>12.78</v>
      </c>
      <c r="I95" s="17">
        <f t="shared" si="11"/>
        <v>41.47</v>
      </c>
      <c r="J95" s="32">
        <v>9484</v>
      </c>
      <c r="K95" s="30">
        <f t="shared" si="9"/>
        <v>8156.24</v>
      </c>
      <c r="L95" s="32">
        <v>514507</v>
      </c>
      <c r="M95" s="30">
        <f t="shared" si="10"/>
        <v>442476.02</v>
      </c>
      <c r="N95" s="18" t="s">
        <v>26</v>
      </c>
      <c r="O95" s="18" t="s">
        <v>27</v>
      </c>
    </row>
    <row r="96" s="3" customFormat="1" ht="30" customHeight="1" spans="1:15">
      <c r="A96" s="18">
        <v>89</v>
      </c>
      <c r="B96" s="17" t="s">
        <v>135</v>
      </c>
      <c r="C96" s="19" t="s">
        <v>114</v>
      </c>
      <c r="D96" s="17">
        <v>20</v>
      </c>
      <c r="E96" s="17" t="s">
        <v>36</v>
      </c>
      <c r="F96" s="20">
        <v>2.95</v>
      </c>
      <c r="G96" s="17">
        <v>54.25</v>
      </c>
      <c r="H96" s="17">
        <v>12.78</v>
      </c>
      <c r="I96" s="17">
        <f t="shared" si="11"/>
        <v>41.47</v>
      </c>
      <c r="J96" s="32">
        <v>9484</v>
      </c>
      <c r="K96" s="30">
        <f t="shared" si="9"/>
        <v>8156.24</v>
      </c>
      <c r="L96" s="32">
        <v>514507</v>
      </c>
      <c r="M96" s="30">
        <f t="shared" si="10"/>
        <v>442476.02</v>
      </c>
      <c r="N96" s="18" t="s">
        <v>26</v>
      </c>
      <c r="O96" s="18" t="s">
        <v>27</v>
      </c>
    </row>
    <row r="97" s="3" customFormat="1" ht="30" customHeight="1" spans="1:15">
      <c r="A97" s="18">
        <v>90</v>
      </c>
      <c r="B97" s="17" t="s">
        <v>135</v>
      </c>
      <c r="C97" s="19" t="s">
        <v>115</v>
      </c>
      <c r="D97" s="17">
        <v>20</v>
      </c>
      <c r="E97" s="17" t="s">
        <v>38</v>
      </c>
      <c r="F97" s="20">
        <v>2.95</v>
      </c>
      <c r="G97" s="17">
        <v>77.74</v>
      </c>
      <c r="H97" s="17">
        <v>18.31</v>
      </c>
      <c r="I97" s="17">
        <f t="shared" si="11"/>
        <v>59.43</v>
      </c>
      <c r="J97" s="32">
        <v>9921.74</v>
      </c>
      <c r="K97" s="30">
        <f t="shared" si="9"/>
        <v>8532.6964</v>
      </c>
      <c r="L97" s="32">
        <v>771316.38</v>
      </c>
      <c r="M97" s="30">
        <f t="shared" si="10"/>
        <v>663331.818136</v>
      </c>
      <c r="N97" s="18" t="s">
        <v>26</v>
      </c>
      <c r="O97" s="18" t="s">
        <v>27</v>
      </c>
    </row>
    <row r="98" s="3" customFormat="1" ht="30" customHeight="1" spans="1:15">
      <c r="A98" s="18">
        <v>91</v>
      </c>
      <c r="B98" s="17" t="s">
        <v>135</v>
      </c>
      <c r="C98" s="19" t="s">
        <v>169</v>
      </c>
      <c r="D98" s="17">
        <v>20</v>
      </c>
      <c r="E98" s="17" t="s">
        <v>38</v>
      </c>
      <c r="F98" s="20">
        <v>2.95</v>
      </c>
      <c r="G98" s="17">
        <v>77.74</v>
      </c>
      <c r="H98" s="17">
        <v>18.31</v>
      </c>
      <c r="I98" s="17">
        <f t="shared" si="11"/>
        <v>59.43</v>
      </c>
      <c r="J98" s="32">
        <v>9975.42</v>
      </c>
      <c r="K98" s="30">
        <f t="shared" si="9"/>
        <v>8578.8612</v>
      </c>
      <c r="L98" s="32">
        <v>775489.15</v>
      </c>
      <c r="M98" s="30">
        <f t="shared" si="10"/>
        <v>666920.669688</v>
      </c>
      <c r="N98" s="18" t="s">
        <v>26</v>
      </c>
      <c r="O98" s="18" t="s">
        <v>27</v>
      </c>
    </row>
    <row r="99" s="3" customFormat="1" ht="30" customHeight="1" spans="1:15">
      <c r="A99" s="18">
        <v>92</v>
      </c>
      <c r="B99" s="17" t="s">
        <v>135</v>
      </c>
      <c r="C99" s="19" t="s">
        <v>117</v>
      </c>
      <c r="D99" s="17">
        <v>21</v>
      </c>
      <c r="E99" s="17" t="s">
        <v>38</v>
      </c>
      <c r="F99" s="20">
        <v>2.95</v>
      </c>
      <c r="G99" s="17">
        <v>76.37</v>
      </c>
      <c r="H99" s="17">
        <v>17.99</v>
      </c>
      <c r="I99" s="17">
        <f t="shared" si="11"/>
        <v>58.38</v>
      </c>
      <c r="J99" s="32">
        <v>9891.76</v>
      </c>
      <c r="K99" s="30">
        <f t="shared" si="9"/>
        <v>8506.9136</v>
      </c>
      <c r="L99" s="32">
        <v>755433.41</v>
      </c>
      <c r="M99" s="30">
        <f t="shared" si="10"/>
        <v>649672.991632</v>
      </c>
      <c r="N99" s="18" t="s">
        <v>26</v>
      </c>
      <c r="O99" s="18" t="s">
        <v>27</v>
      </c>
    </row>
    <row r="100" s="3" customFormat="1" ht="30" customHeight="1" spans="1:15">
      <c r="A100" s="18">
        <v>93</v>
      </c>
      <c r="B100" s="17" t="s">
        <v>135</v>
      </c>
      <c r="C100" s="19" t="s">
        <v>170</v>
      </c>
      <c r="D100" s="17">
        <v>21</v>
      </c>
      <c r="E100" s="17" t="s">
        <v>36</v>
      </c>
      <c r="F100" s="20">
        <v>2.95</v>
      </c>
      <c r="G100" s="17">
        <v>54.25</v>
      </c>
      <c r="H100" s="17">
        <v>12.78</v>
      </c>
      <c r="I100" s="17">
        <f t="shared" si="11"/>
        <v>41.47</v>
      </c>
      <c r="J100" s="32">
        <v>9516</v>
      </c>
      <c r="K100" s="30">
        <f t="shared" si="9"/>
        <v>8183.76</v>
      </c>
      <c r="L100" s="32">
        <v>516243</v>
      </c>
      <c r="M100" s="30">
        <f t="shared" si="10"/>
        <v>443968.98</v>
      </c>
      <c r="N100" s="18" t="s">
        <v>26</v>
      </c>
      <c r="O100" s="18" t="s">
        <v>27</v>
      </c>
    </row>
    <row r="101" s="3" customFormat="1" ht="30" customHeight="1" spans="1:15">
      <c r="A101" s="18">
        <v>94</v>
      </c>
      <c r="B101" s="17" t="s">
        <v>135</v>
      </c>
      <c r="C101" s="19" t="s">
        <v>118</v>
      </c>
      <c r="D101" s="17">
        <v>21</v>
      </c>
      <c r="E101" s="17" t="s">
        <v>36</v>
      </c>
      <c r="F101" s="20">
        <v>2.95</v>
      </c>
      <c r="G101" s="17">
        <v>54.25</v>
      </c>
      <c r="H101" s="17">
        <v>12.78</v>
      </c>
      <c r="I101" s="17">
        <f t="shared" si="11"/>
        <v>41.47</v>
      </c>
      <c r="J101" s="32">
        <v>9516</v>
      </c>
      <c r="K101" s="30">
        <f t="shared" si="9"/>
        <v>8183.76</v>
      </c>
      <c r="L101" s="32">
        <v>516243</v>
      </c>
      <c r="M101" s="30">
        <f t="shared" si="10"/>
        <v>443968.98</v>
      </c>
      <c r="N101" s="18" t="s">
        <v>26</v>
      </c>
      <c r="O101" s="18" t="s">
        <v>27</v>
      </c>
    </row>
    <row r="102" s="3" customFormat="1" ht="30" customHeight="1" spans="1:15">
      <c r="A102" s="18">
        <v>95</v>
      </c>
      <c r="B102" s="17" t="s">
        <v>135</v>
      </c>
      <c r="C102" s="19" t="s">
        <v>119</v>
      </c>
      <c r="D102" s="17">
        <v>21</v>
      </c>
      <c r="E102" s="17" t="s">
        <v>38</v>
      </c>
      <c r="F102" s="20">
        <v>2.95</v>
      </c>
      <c r="G102" s="17">
        <v>77.74</v>
      </c>
      <c r="H102" s="17">
        <v>18.31</v>
      </c>
      <c r="I102" s="17">
        <f t="shared" si="11"/>
        <v>59.43</v>
      </c>
      <c r="J102" s="32">
        <v>9956.02</v>
      </c>
      <c r="K102" s="30">
        <f t="shared" si="9"/>
        <v>8562.1772</v>
      </c>
      <c r="L102" s="32">
        <v>773980.68</v>
      </c>
      <c r="M102" s="30">
        <f t="shared" si="10"/>
        <v>665623.655528</v>
      </c>
      <c r="N102" s="18" t="s">
        <v>26</v>
      </c>
      <c r="O102" s="18" t="s">
        <v>27</v>
      </c>
    </row>
    <row r="103" s="3" customFormat="1" ht="30" customHeight="1" spans="1:15">
      <c r="A103" s="18">
        <v>96</v>
      </c>
      <c r="B103" s="17" t="s">
        <v>135</v>
      </c>
      <c r="C103" s="19" t="s">
        <v>171</v>
      </c>
      <c r="D103" s="17">
        <v>21</v>
      </c>
      <c r="E103" s="17" t="s">
        <v>36</v>
      </c>
      <c r="F103" s="20">
        <v>2.95</v>
      </c>
      <c r="G103" s="17">
        <v>77.74</v>
      </c>
      <c r="H103" s="17">
        <v>18.31</v>
      </c>
      <c r="I103" s="17">
        <f t="shared" si="11"/>
        <v>59.43</v>
      </c>
      <c r="J103" s="32">
        <v>9080</v>
      </c>
      <c r="K103" s="30">
        <f t="shared" si="9"/>
        <v>7808.8</v>
      </c>
      <c r="L103" s="32">
        <v>705879</v>
      </c>
      <c r="M103" s="30">
        <f t="shared" si="10"/>
        <v>607056.112</v>
      </c>
      <c r="N103" s="18" t="s">
        <v>26</v>
      </c>
      <c r="O103" s="18" t="s">
        <v>27</v>
      </c>
    </row>
    <row r="104" s="3" customFormat="1" ht="30" customHeight="1" spans="1:15">
      <c r="A104" s="18">
        <v>97</v>
      </c>
      <c r="B104" s="17" t="s">
        <v>135</v>
      </c>
      <c r="C104" s="19" t="s">
        <v>172</v>
      </c>
      <c r="D104" s="17">
        <v>21</v>
      </c>
      <c r="E104" s="17" t="s">
        <v>36</v>
      </c>
      <c r="F104" s="20">
        <v>2.95</v>
      </c>
      <c r="G104" s="17">
        <v>39.31</v>
      </c>
      <c r="H104" s="17">
        <v>9.26</v>
      </c>
      <c r="I104" s="17">
        <f t="shared" si="11"/>
        <v>30.05</v>
      </c>
      <c r="J104" s="32">
        <v>9600</v>
      </c>
      <c r="K104" s="30">
        <f t="shared" si="9"/>
        <v>8256</v>
      </c>
      <c r="L104" s="32">
        <v>377376</v>
      </c>
      <c r="M104" s="30">
        <f t="shared" si="10"/>
        <v>324543.36</v>
      </c>
      <c r="N104" s="18" t="s">
        <v>26</v>
      </c>
      <c r="O104" s="18" t="s">
        <v>27</v>
      </c>
    </row>
    <row r="105" s="3" customFormat="1" ht="30" customHeight="1" spans="1:15">
      <c r="A105" s="18">
        <v>98</v>
      </c>
      <c r="B105" s="17" t="s">
        <v>135</v>
      </c>
      <c r="C105" s="19" t="s">
        <v>122</v>
      </c>
      <c r="D105" s="17">
        <v>22</v>
      </c>
      <c r="E105" s="17" t="s">
        <v>36</v>
      </c>
      <c r="F105" s="20">
        <v>2.95</v>
      </c>
      <c r="G105" s="17">
        <v>54.25</v>
      </c>
      <c r="H105" s="17">
        <v>12.78</v>
      </c>
      <c r="I105" s="17">
        <f t="shared" si="11"/>
        <v>41.47</v>
      </c>
      <c r="J105" s="32">
        <v>9929.92</v>
      </c>
      <c r="K105" s="30">
        <f t="shared" si="9"/>
        <v>8539.7312</v>
      </c>
      <c r="L105" s="32">
        <v>538698.16</v>
      </c>
      <c r="M105" s="30">
        <f t="shared" si="10"/>
        <v>463280.4176</v>
      </c>
      <c r="N105" s="18" t="s">
        <v>26</v>
      </c>
      <c r="O105" s="18" t="s">
        <v>27</v>
      </c>
    </row>
    <row r="106" s="3" customFormat="1" ht="30" customHeight="1" spans="1:15">
      <c r="A106" s="18">
        <v>99</v>
      </c>
      <c r="B106" s="17" t="s">
        <v>135</v>
      </c>
      <c r="C106" s="19" t="s">
        <v>124</v>
      </c>
      <c r="D106" s="17">
        <v>22</v>
      </c>
      <c r="E106" s="17" t="s">
        <v>38</v>
      </c>
      <c r="F106" s="20">
        <v>2.95</v>
      </c>
      <c r="G106" s="17">
        <v>77.74</v>
      </c>
      <c r="H106" s="17">
        <v>18.31</v>
      </c>
      <c r="I106" s="17">
        <f t="shared" si="11"/>
        <v>59.43</v>
      </c>
      <c r="J106" s="32">
        <v>9794.4</v>
      </c>
      <c r="K106" s="30">
        <f t="shared" si="9"/>
        <v>8423.184</v>
      </c>
      <c r="L106" s="32">
        <v>761416.66</v>
      </c>
      <c r="M106" s="30">
        <f t="shared" si="10"/>
        <v>654818.32416</v>
      </c>
      <c r="N106" s="18" t="s">
        <v>26</v>
      </c>
      <c r="O106" s="18" t="s">
        <v>27</v>
      </c>
    </row>
    <row r="107" s="3" customFormat="1" ht="30" customHeight="1" spans="1:15">
      <c r="A107" s="18">
        <v>100</v>
      </c>
      <c r="B107" s="17" t="s">
        <v>135</v>
      </c>
      <c r="C107" s="19" t="s">
        <v>173</v>
      </c>
      <c r="D107" s="17">
        <v>22</v>
      </c>
      <c r="E107" s="17" t="s">
        <v>38</v>
      </c>
      <c r="F107" s="20">
        <v>2.95</v>
      </c>
      <c r="G107" s="17">
        <v>77.74</v>
      </c>
      <c r="H107" s="17">
        <v>18.31</v>
      </c>
      <c r="I107" s="17">
        <f t="shared" si="11"/>
        <v>59.43</v>
      </c>
      <c r="J107" s="32">
        <v>9567.6</v>
      </c>
      <c r="K107" s="30">
        <f t="shared" si="9"/>
        <v>8228.136</v>
      </c>
      <c r="L107" s="32">
        <v>743785.22</v>
      </c>
      <c r="M107" s="30">
        <f t="shared" si="10"/>
        <v>639655.29264</v>
      </c>
      <c r="N107" s="18" t="s">
        <v>26</v>
      </c>
      <c r="O107" s="18" t="s">
        <v>27</v>
      </c>
    </row>
    <row r="108" s="3" customFormat="1" ht="30" customHeight="1" spans="1:15">
      <c r="A108" s="18">
        <v>101</v>
      </c>
      <c r="B108" s="17" t="s">
        <v>135</v>
      </c>
      <c r="C108" s="19" t="s">
        <v>174</v>
      </c>
      <c r="D108" s="17">
        <v>22</v>
      </c>
      <c r="E108" s="17" t="s">
        <v>36</v>
      </c>
      <c r="F108" s="20">
        <v>2.95</v>
      </c>
      <c r="G108" s="17">
        <v>39.31</v>
      </c>
      <c r="H108" s="17">
        <v>9.26</v>
      </c>
      <c r="I108" s="17">
        <f t="shared" si="11"/>
        <v>30.05</v>
      </c>
      <c r="J108" s="32">
        <v>9632</v>
      </c>
      <c r="K108" s="30">
        <f t="shared" si="9"/>
        <v>8283.52</v>
      </c>
      <c r="L108" s="32">
        <v>378634</v>
      </c>
      <c r="M108" s="30">
        <f t="shared" si="10"/>
        <v>325625.1712</v>
      </c>
      <c r="N108" s="18" t="s">
        <v>26</v>
      </c>
      <c r="O108" s="18" t="s">
        <v>27</v>
      </c>
    </row>
    <row r="109" s="3" customFormat="1" ht="30" customHeight="1" spans="1:15">
      <c r="A109" s="18">
        <v>102</v>
      </c>
      <c r="B109" s="17" t="s">
        <v>135</v>
      </c>
      <c r="C109" s="19" t="s">
        <v>175</v>
      </c>
      <c r="D109" s="17">
        <v>22</v>
      </c>
      <c r="E109" s="17" t="s">
        <v>36</v>
      </c>
      <c r="F109" s="20">
        <v>2.95</v>
      </c>
      <c r="G109" s="17">
        <v>39.31</v>
      </c>
      <c r="H109" s="17">
        <v>9.26</v>
      </c>
      <c r="I109" s="17">
        <f t="shared" si="11"/>
        <v>30.05</v>
      </c>
      <c r="J109" s="32">
        <v>9632</v>
      </c>
      <c r="K109" s="30">
        <f t="shared" si="9"/>
        <v>8283.52</v>
      </c>
      <c r="L109" s="32">
        <v>378634</v>
      </c>
      <c r="M109" s="30">
        <f t="shared" si="10"/>
        <v>325625.1712</v>
      </c>
      <c r="N109" s="18" t="s">
        <v>26</v>
      </c>
      <c r="O109" s="18" t="s">
        <v>27</v>
      </c>
    </row>
    <row r="110" s="3" customFormat="1" ht="30" customHeight="1" spans="1:15">
      <c r="A110" s="18">
        <v>103</v>
      </c>
      <c r="B110" s="17" t="s">
        <v>135</v>
      </c>
      <c r="C110" s="19" t="s">
        <v>125</v>
      </c>
      <c r="D110" s="17">
        <v>22</v>
      </c>
      <c r="E110" s="17" t="s">
        <v>38</v>
      </c>
      <c r="F110" s="20">
        <v>2.95</v>
      </c>
      <c r="G110" s="17">
        <v>55.91</v>
      </c>
      <c r="H110" s="17">
        <v>13.17</v>
      </c>
      <c r="I110" s="17">
        <f t="shared" si="11"/>
        <v>42.74</v>
      </c>
      <c r="J110" s="32">
        <v>9954.88</v>
      </c>
      <c r="K110" s="30">
        <f t="shared" si="9"/>
        <v>8561.1968</v>
      </c>
      <c r="L110" s="32">
        <v>556577.34</v>
      </c>
      <c r="M110" s="30">
        <f t="shared" si="10"/>
        <v>478656.513088</v>
      </c>
      <c r="N110" s="18" t="s">
        <v>26</v>
      </c>
      <c r="O110" s="18" t="s">
        <v>27</v>
      </c>
    </row>
    <row r="111" s="3" customFormat="1" ht="30" customHeight="1" spans="1:15">
      <c r="A111" s="18">
        <v>104</v>
      </c>
      <c r="B111" s="17" t="s">
        <v>135</v>
      </c>
      <c r="C111" s="19" t="s">
        <v>126</v>
      </c>
      <c r="D111" s="17">
        <v>23</v>
      </c>
      <c r="E111" s="17" t="s">
        <v>38</v>
      </c>
      <c r="F111" s="20">
        <v>2.95</v>
      </c>
      <c r="G111" s="17">
        <v>76.37</v>
      </c>
      <c r="H111" s="17">
        <v>17.99</v>
      </c>
      <c r="I111" s="17">
        <f t="shared" si="11"/>
        <v>58.38</v>
      </c>
      <c r="J111" s="32">
        <v>9960.3</v>
      </c>
      <c r="K111" s="30">
        <f t="shared" si="9"/>
        <v>8565.858</v>
      </c>
      <c r="L111" s="32">
        <v>760668.11</v>
      </c>
      <c r="M111" s="30">
        <f t="shared" si="10"/>
        <v>654174.57546</v>
      </c>
      <c r="N111" s="18" t="s">
        <v>26</v>
      </c>
      <c r="O111" s="18" t="s">
        <v>27</v>
      </c>
    </row>
    <row r="112" s="3" customFormat="1" ht="30" customHeight="1" spans="1:15">
      <c r="A112" s="18">
        <v>105</v>
      </c>
      <c r="B112" s="17" t="s">
        <v>135</v>
      </c>
      <c r="C112" s="19" t="s">
        <v>176</v>
      </c>
      <c r="D112" s="17">
        <v>23</v>
      </c>
      <c r="E112" s="17" t="s">
        <v>36</v>
      </c>
      <c r="F112" s="20">
        <v>2.95</v>
      </c>
      <c r="G112" s="17">
        <v>54.25</v>
      </c>
      <c r="H112" s="17">
        <v>12.78</v>
      </c>
      <c r="I112" s="17">
        <f t="shared" si="11"/>
        <v>41.47</v>
      </c>
      <c r="J112" s="32">
        <v>9963.2</v>
      </c>
      <c r="K112" s="30">
        <f t="shared" si="9"/>
        <v>8568.352</v>
      </c>
      <c r="L112" s="32">
        <v>540503.6</v>
      </c>
      <c r="M112" s="30">
        <f t="shared" si="10"/>
        <v>464833.096</v>
      </c>
      <c r="N112" s="18" t="s">
        <v>26</v>
      </c>
      <c r="O112" s="18" t="s">
        <v>27</v>
      </c>
    </row>
    <row r="113" s="3" customFormat="1" ht="30" customHeight="1" spans="1:15">
      <c r="A113" s="18">
        <v>106</v>
      </c>
      <c r="B113" s="17" t="s">
        <v>135</v>
      </c>
      <c r="C113" s="19" t="s">
        <v>128</v>
      </c>
      <c r="D113" s="17">
        <v>23</v>
      </c>
      <c r="E113" s="17" t="s">
        <v>38</v>
      </c>
      <c r="F113" s="20">
        <v>2.95</v>
      </c>
      <c r="G113" s="17">
        <v>77.74</v>
      </c>
      <c r="H113" s="17">
        <v>18.31</v>
      </c>
      <c r="I113" s="17">
        <f t="shared" si="11"/>
        <v>59.43</v>
      </c>
      <c r="J113" s="32">
        <v>9828</v>
      </c>
      <c r="K113" s="30">
        <f t="shared" si="9"/>
        <v>8452.08</v>
      </c>
      <c r="L113" s="32">
        <v>764028.72</v>
      </c>
      <c r="M113" s="30">
        <f t="shared" si="10"/>
        <v>657064.6992</v>
      </c>
      <c r="N113" s="18" t="s">
        <v>26</v>
      </c>
      <c r="O113" s="18" t="s">
        <v>27</v>
      </c>
    </row>
    <row r="114" s="3" customFormat="1" ht="30" customHeight="1" spans="1:15">
      <c r="A114" s="18">
        <v>107</v>
      </c>
      <c r="B114" s="17" t="s">
        <v>135</v>
      </c>
      <c r="C114" s="19" t="s">
        <v>177</v>
      </c>
      <c r="D114" s="17">
        <v>23</v>
      </c>
      <c r="E114" s="17" t="s">
        <v>36</v>
      </c>
      <c r="F114" s="20">
        <v>2.95</v>
      </c>
      <c r="G114" s="17">
        <v>77.74</v>
      </c>
      <c r="H114" s="17">
        <v>18.31</v>
      </c>
      <c r="I114" s="17">
        <f t="shared" si="11"/>
        <v>59.43</v>
      </c>
      <c r="J114" s="32">
        <v>9601.2</v>
      </c>
      <c r="K114" s="30">
        <f t="shared" si="9"/>
        <v>8257.032</v>
      </c>
      <c r="L114" s="32">
        <v>746397.29</v>
      </c>
      <c r="M114" s="30">
        <f t="shared" si="10"/>
        <v>641901.66768</v>
      </c>
      <c r="N114" s="18" t="s">
        <v>26</v>
      </c>
      <c r="O114" s="18" t="s">
        <v>27</v>
      </c>
    </row>
    <row r="115" s="3" customFormat="1" ht="30" customHeight="1" spans="1:15">
      <c r="A115" s="18">
        <v>108</v>
      </c>
      <c r="B115" s="17" t="s">
        <v>135</v>
      </c>
      <c r="C115" s="19" t="s">
        <v>178</v>
      </c>
      <c r="D115" s="17">
        <v>23</v>
      </c>
      <c r="E115" s="17" t="s">
        <v>36</v>
      </c>
      <c r="F115" s="20">
        <v>2.95</v>
      </c>
      <c r="G115" s="17">
        <v>39.31</v>
      </c>
      <c r="H115" s="17">
        <v>9.26</v>
      </c>
      <c r="I115" s="17">
        <f t="shared" si="11"/>
        <v>30.05</v>
      </c>
      <c r="J115" s="32">
        <v>9664</v>
      </c>
      <c r="K115" s="30">
        <f t="shared" si="9"/>
        <v>8311.04</v>
      </c>
      <c r="L115" s="32">
        <v>379892</v>
      </c>
      <c r="M115" s="30">
        <f t="shared" si="10"/>
        <v>326706.9824</v>
      </c>
      <c r="N115" s="18" t="s">
        <v>26</v>
      </c>
      <c r="O115" s="18" t="s">
        <v>27</v>
      </c>
    </row>
    <row r="116" s="3" customFormat="1" ht="30" customHeight="1" spans="1:15">
      <c r="A116" s="18">
        <v>109</v>
      </c>
      <c r="B116" s="17" t="s">
        <v>135</v>
      </c>
      <c r="C116" s="19" t="s">
        <v>131</v>
      </c>
      <c r="D116" s="17">
        <v>24</v>
      </c>
      <c r="E116" s="17" t="s">
        <v>36</v>
      </c>
      <c r="F116" s="20">
        <v>2.95</v>
      </c>
      <c r="G116" s="17">
        <v>54.25</v>
      </c>
      <c r="H116" s="17">
        <v>12.78</v>
      </c>
      <c r="I116" s="17">
        <f t="shared" si="11"/>
        <v>41.47</v>
      </c>
      <c r="J116" s="32">
        <v>9996.48</v>
      </c>
      <c r="K116" s="30">
        <f t="shared" si="9"/>
        <v>8596.9728</v>
      </c>
      <c r="L116" s="32">
        <v>542309.04</v>
      </c>
      <c r="M116" s="30">
        <f t="shared" si="10"/>
        <v>466385.7744</v>
      </c>
      <c r="N116" s="18" t="s">
        <v>26</v>
      </c>
      <c r="O116" s="18" t="s">
        <v>27</v>
      </c>
    </row>
    <row r="117" s="3" customFormat="1" ht="30" customHeight="1" spans="1:15">
      <c r="A117" s="18">
        <v>110</v>
      </c>
      <c r="B117" s="17" t="s">
        <v>135</v>
      </c>
      <c r="C117" s="19" t="s">
        <v>132</v>
      </c>
      <c r="D117" s="17">
        <v>24</v>
      </c>
      <c r="E117" s="17" t="s">
        <v>36</v>
      </c>
      <c r="F117" s="20">
        <v>2.95</v>
      </c>
      <c r="G117" s="17">
        <v>54.25</v>
      </c>
      <c r="H117" s="17">
        <v>12.78</v>
      </c>
      <c r="I117" s="17">
        <f t="shared" si="11"/>
        <v>41.47</v>
      </c>
      <c r="J117" s="32">
        <v>9996.48</v>
      </c>
      <c r="K117" s="30">
        <f t="shared" si="9"/>
        <v>8596.9728</v>
      </c>
      <c r="L117" s="32">
        <v>542309.04</v>
      </c>
      <c r="M117" s="30">
        <f t="shared" si="10"/>
        <v>466385.7744</v>
      </c>
      <c r="N117" s="18" t="s">
        <v>26</v>
      </c>
      <c r="O117" s="18" t="s">
        <v>27</v>
      </c>
    </row>
    <row r="118" s="3" customFormat="1" ht="30" customHeight="1" spans="1:15">
      <c r="A118" s="18">
        <v>111</v>
      </c>
      <c r="B118" s="17" t="s">
        <v>135</v>
      </c>
      <c r="C118" s="19" t="s">
        <v>133</v>
      </c>
      <c r="D118" s="17">
        <v>24</v>
      </c>
      <c r="E118" s="17" t="s">
        <v>38</v>
      </c>
      <c r="F118" s="20">
        <v>2.95</v>
      </c>
      <c r="G118" s="17">
        <v>77.74</v>
      </c>
      <c r="H118" s="17">
        <v>18.31</v>
      </c>
      <c r="I118" s="17">
        <f t="shared" si="11"/>
        <v>59.43</v>
      </c>
      <c r="J118" s="32">
        <v>9861.6</v>
      </c>
      <c r="K118" s="30">
        <f t="shared" si="9"/>
        <v>8480.976</v>
      </c>
      <c r="L118" s="32">
        <v>766640.78</v>
      </c>
      <c r="M118" s="30">
        <f t="shared" si="10"/>
        <v>659311.07424</v>
      </c>
      <c r="N118" s="18" t="s">
        <v>26</v>
      </c>
      <c r="O118" s="18" t="s">
        <v>27</v>
      </c>
    </row>
    <row r="119" s="4" customFormat="1" ht="28" customHeight="1" spans="1:15">
      <c r="A119" s="34" t="s">
        <v>28</v>
      </c>
      <c r="B119" s="35"/>
      <c r="C119" s="35"/>
      <c r="D119" s="35"/>
      <c r="E119" s="35"/>
      <c r="F119" s="36"/>
      <c r="G119" s="37">
        <f>SUM(G8:G118)</f>
        <v>7017.95999999999</v>
      </c>
      <c r="H119" s="37">
        <f>SUM(H8:H118)</f>
        <v>1653.09</v>
      </c>
      <c r="I119" s="37">
        <f>SUM(I8:I118)</f>
        <v>5364.87</v>
      </c>
      <c r="J119" s="45">
        <f>AVERAGE(J8:J118)</f>
        <v>9368.40153153153</v>
      </c>
      <c r="K119" s="45">
        <f>AVERAGE(K8:K118)</f>
        <v>8056.82531711712</v>
      </c>
      <c r="L119" s="32">
        <f>SUM(L8:L118)</f>
        <v>65624085.83</v>
      </c>
      <c r="M119" s="30">
        <f>SUM(M8:M118)</f>
        <v>56436712.532486</v>
      </c>
      <c r="N119" s="18"/>
      <c r="O119" s="18"/>
    </row>
    <row r="120" s="5" customFormat="1" ht="56" customHeight="1" spans="1:15">
      <c r="A120" s="38" t="s">
        <v>179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46"/>
    </row>
    <row r="121" s="6" customFormat="1" ht="58" customHeight="1" spans="1:15">
      <c r="A121" s="40" t="s">
        <v>30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7"/>
      <c r="L121" s="47"/>
      <c r="M121" s="48"/>
      <c r="N121" s="40"/>
      <c r="O121" s="49"/>
    </row>
    <row r="122" s="6" customFormat="1" ht="33" customHeight="1" spans="1:15">
      <c r="A122" s="41" t="s">
        <v>31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50"/>
      <c r="L122" s="50"/>
      <c r="M122" s="51"/>
      <c r="N122" s="41"/>
      <c r="O122" s="49"/>
    </row>
    <row r="123" ht="18.75" spans="1:15">
      <c r="A123" s="42"/>
      <c r="B123" s="42"/>
      <c r="C123" s="42"/>
      <c r="D123" s="42"/>
      <c r="E123" s="42"/>
      <c r="F123" s="42"/>
      <c r="G123" s="42"/>
      <c r="H123" s="42"/>
      <c r="I123" s="52"/>
      <c r="J123" s="42"/>
      <c r="K123" s="53"/>
      <c r="L123" s="53"/>
      <c r="M123" s="54"/>
      <c r="N123" s="42"/>
      <c r="O123" s="44"/>
    </row>
    <row r="124" ht="18.75" spans="1:15">
      <c r="A124" s="43" t="s">
        <v>32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55"/>
      <c r="L124" s="55"/>
      <c r="M124" s="56"/>
      <c r="N124" s="44"/>
      <c r="O124" s="44"/>
    </row>
    <row r="125" ht="18.75" spans="1:1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57"/>
      <c r="L125" s="57"/>
      <c r="M125" s="56"/>
      <c r="N125" s="44"/>
      <c r="O125" s="44"/>
    </row>
    <row r="126" ht="18.75" spans="1:15">
      <c r="A126" s="43" t="s">
        <v>33</v>
      </c>
      <c r="B126" s="43"/>
      <c r="C126" s="43"/>
      <c r="D126" s="43"/>
      <c r="E126" s="43"/>
      <c r="F126" s="43"/>
      <c r="G126" s="44"/>
      <c r="H126" s="44"/>
      <c r="I126" s="44"/>
      <c r="J126" s="44"/>
      <c r="K126" s="55"/>
      <c r="L126" s="55"/>
      <c r="M126" s="56"/>
      <c r="N126" s="44"/>
      <c r="O126" s="44"/>
    </row>
  </sheetData>
  <autoFilter ref="A7:O126">
    <extLst/>
  </autoFilter>
  <mergeCells count="11">
    <mergeCell ref="B2:O2"/>
    <mergeCell ref="K4:O4"/>
    <mergeCell ref="K5:O5"/>
    <mergeCell ref="A6:G6"/>
    <mergeCell ref="K6:O6"/>
    <mergeCell ref="A119:F119"/>
    <mergeCell ref="A120:O120"/>
    <mergeCell ref="A121:N121"/>
    <mergeCell ref="A122:N122"/>
    <mergeCell ref="A124:B124"/>
    <mergeCell ref="A126:F12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4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12栋1套下浮14% </vt:lpstr>
      <vt:lpstr>20栋98套下浮14% </vt:lpstr>
      <vt:lpstr>21栋 111套下浮14%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2024-07-17T03:45:03Z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6C86CACE77D54D87AC32A072091B5F37_13</vt:lpwstr>
  </property>
  <property fmtid="{D5CDD505-2E9C-101B-9397-08002B2CF9AE}" pid="4" name="KSOReadingLayout">
    <vt:bool>true</vt:bool>
  </property>
</Properties>
</file>