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栋 1套下浮 10% " sheetId="15" r:id="rId1"/>
  </sheets>
  <definedNames>
    <definedName name="_xlnm._FilterDatabase" localSheetId="0" hidden="1">'4栋 1套下浮 10% '!$A$7:$N$10</definedName>
    <definedName name="_xlnm.Print_Area" localSheetId="0">'4栋 1套下浮 10% '!$A$1:$O$16</definedName>
    <definedName name="_xlnm.Print_Titles" localSheetId="0">'4栋 1套下浮 10% '!$7:$7</definedName>
  </definedNames>
  <calcPr calcId="144525"/>
</workbook>
</file>

<file path=xl/sharedStrings.xml><?xml version="1.0" encoding="utf-8"?>
<sst xmlns="http://schemas.openxmlformats.org/spreadsheetml/2006/main" count="33" uniqueCount="33">
  <si>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</si>
  <si>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</si>
  <si>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</si>
  <si>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</si>
  <si>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</si>
  <si>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</si>
  <si>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销售价格备案编号：[2024]098号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</si>
  <si>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</si>
  <si>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</si>
  <si>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</si>
  <si>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</si>
  <si>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</si>
  <si>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</si>
  <si>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</si>
  <si>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</si>
  <si>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</si>
  <si>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</si>
  <si>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</si>
  <si>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</si>
  <si>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</si>
  <si>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</si>
  <si>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</si>
  <si>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</si>
  <si>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4栋</t>
  </si>
  <si>
    <t>三居室</t>
  </si>
  <si>
    <t>预售</t>
  </si>
  <si>
    <t>毛坯</t>
  </si>
  <si>
    <t>本楼栋总面积/均价</t>
  </si>
  <si>
    <r>
      <t>本栋销售住宅共184 套，本次申请住宅共1套，销售住宅总建筑面积：96.12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，套内面积：79.06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，分摊面积：17.06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，销售均价：8122.5元/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（建筑面积）、9875.22元/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</si>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</sst>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178" formatCode="0_ "/>
    <numFmt numFmtId="179" formatCode="0.00_);\(0.00\)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12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0" borderId="0"/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7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shrinkToFit="1"/>
    </xf>
    <xf numFmtId="177" fontId="6" fillId="0" borderId="2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177" fontId="11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workbookViewId="0">
      <pane ySplit="7" topLeftCell="A8" activePane="bottomLeft" state="frozen"/>
      <selection/>
      <selection pane="bottomLeft" activeCell="L15" sqref="L15"/>
    </sheetView>
  </sheetViews>
  <sheetFormatPr defaultColWidth="8.75" defaultRowHeight="14.25"/>
  <cols>
    <col min="1" max="1" width="6.125" style="6" customWidth="1"/>
    <col min="2" max="2" width="11" style="6" customWidth="1"/>
    <col min="3" max="3" width="13.25" style="6" customWidth="1"/>
    <col min="4" max="4" width="7.125" style="6" customWidth="1"/>
    <col min="5" max="5" width="9.625" style="6" customWidth="1"/>
    <col min="6" max="6" width="6.75" style="6" customWidth="1"/>
    <col min="7" max="7" width="10.5" style="6" customWidth="1"/>
    <col min="8" max="8" width="13.25" style="6" customWidth="1"/>
    <col min="9" max="9" width="13" style="6" customWidth="1"/>
    <col min="10" max="10" width="18" style="6" customWidth="1"/>
    <col min="11" max="12" width="13.625" style="7" customWidth="1"/>
    <col min="13" max="13" width="13.625" style="8" customWidth="1"/>
    <col min="14" max="14" width="11.75" style="6" customWidth="1"/>
    <col min="15" max="15" width="8.75" style="6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34"/>
      <c r="L1" s="34"/>
      <c r="M1" s="35"/>
      <c r="N1" s="9"/>
      <c r="O1" s="9"/>
    </row>
    <row r="2" ht="21.75" spans="1:15">
      <c r="A2" s="9"/>
      <c r="B2" s="10" t="s">
        <v>0</v>
      </c>
      <c r="C2" s="10"/>
      <c r="D2" s="10"/>
      <c r="E2" s="10"/>
      <c r="F2" s="10"/>
      <c r="G2" s="10"/>
      <c r="H2" s="10"/>
      <c r="I2" s="10"/>
      <c r="J2" s="10"/>
      <c r="K2" s="36"/>
      <c r="L2" s="36"/>
      <c r="M2" s="37"/>
      <c r="N2" s="10"/>
      <c r="O2" s="10"/>
    </row>
    <row r="3" spans="1:15">
      <c r="A3" s="9"/>
      <c r="B3" s="9"/>
      <c r="C3" s="9"/>
      <c r="D3" s="9"/>
      <c r="E3" s="9"/>
      <c r="F3" s="9"/>
      <c r="G3" s="9"/>
      <c r="H3" s="9"/>
      <c r="I3" s="9"/>
      <c r="J3" s="9"/>
      <c r="K3" s="34"/>
      <c r="L3" s="34"/>
      <c r="M3" s="35"/>
      <c r="N3" s="9"/>
      <c r="O3" s="9"/>
    </row>
    <row r="4" s="1" customFormat="1" ht="18.75" spans="1:15">
      <c r="A4" s="11" t="s">
        <v>1</v>
      </c>
      <c r="B4" s="11"/>
      <c r="C4" s="11"/>
      <c r="D4" s="11"/>
      <c r="E4" s="11"/>
      <c r="F4" s="12"/>
      <c r="G4" s="12"/>
      <c r="H4" s="13"/>
      <c r="I4" s="14"/>
      <c r="J4" s="38" t="s">
        <v>2</v>
      </c>
      <c r="K4" s="39" t="s">
        <v>3</v>
      </c>
      <c r="L4" s="39"/>
      <c r="M4" s="40"/>
      <c r="N4" s="15"/>
      <c r="O4" s="15"/>
    </row>
    <row r="5" s="1" customFormat="1" ht="19" customHeight="1" spans="1:15">
      <c r="A5" s="14"/>
      <c r="B5" s="15"/>
      <c r="C5" s="15"/>
      <c r="D5" s="15"/>
      <c r="E5" s="15"/>
      <c r="F5" s="15"/>
      <c r="G5" s="15"/>
      <c r="H5" s="14"/>
      <c r="I5" s="14"/>
      <c r="J5" s="41" t="s">
        <v>4</v>
      </c>
      <c r="K5" s="42" t="s">
        <v>5</v>
      </c>
      <c r="L5" s="42"/>
      <c r="M5" s="42"/>
      <c r="N5" s="42"/>
      <c r="O5" s="42"/>
    </row>
    <row r="6" s="1" customFormat="1" ht="18.75" spans="1:15">
      <c r="A6" s="16" t="s">
        <v>6</v>
      </c>
      <c r="B6" s="16"/>
      <c r="C6" s="16"/>
      <c r="D6" s="16"/>
      <c r="E6" s="16"/>
      <c r="F6" s="16"/>
      <c r="G6" s="16"/>
      <c r="H6" s="16"/>
      <c r="I6" s="14"/>
      <c r="J6" s="38" t="s">
        <v>7</v>
      </c>
      <c r="K6" s="43">
        <v>45469</v>
      </c>
      <c r="L6" s="43"/>
      <c r="M6" s="44"/>
      <c r="N6" s="43"/>
      <c r="O6" s="43"/>
    </row>
    <row r="7" s="2" customFormat="1" ht="54.95" customHeight="1" spans="1:15">
      <c r="A7" s="17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45" t="s">
        <v>18</v>
      </c>
      <c r="L7" s="46" t="s">
        <v>19</v>
      </c>
      <c r="M7" s="18" t="s">
        <v>20</v>
      </c>
      <c r="N7" s="18" t="s">
        <v>21</v>
      </c>
      <c r="O7" s="18" t="s">
        <v>22</v>
      </c>
    </row>
    <row r="8" s="3" customFormat="1" ht="25" customHeight="1" spans="1:15">
      <c r="A8" s="19">
        <v>1</v>
      </c>
      <c r="B8" s="20" t="s">
        <v>23</v>
      </c>
      <c r="C8" s="21">
        <v>1906</v>
      </c>
      <c r="D8" s="21">
        <v>19</v>
      </c>
      <c r="E8" s="22" t="s">
        <v>24</v>
      </c>
      <c r="F8" s="23">
        <v>2.95</v>
      </c>
      <c r="G8" s="18">
        <v>96.12</v>
      </c>
      <c r="H8" s="18">
        <f>G8-I8</f>
        <v>17.06</v>
      </c>
      <c r="I8" s="18">
        <v>79.06</v>
      </c>
      <c r="J8" s="18">
        <f>L8/G8</f>
        <v>9025</v>
      </c>
      <c r="K8" s="18">
        <f>J8*90%</f>
        <v>8122.5</v>
      </c>
      <c r="L8" s="18">
        <v>867483</v>
      </c>
      <c r="M8" s="18">
        <f>K8*G8</f>
        <v>780734.7</v>
      </c>
      <c r="N8" s="19" t="s">
        <v>25</v>
      </c>
      <c r="O8" s="19" t="s">
        <v>26</v>
      </c>
    </row>
    <row r="9" s="4" customFormat="1" ht="24.75" customHeight="1" spans="1:18">
      <c r="A9" s="24"/>
      <c r="B9" s="25" t="s">
        <v>27</v>
      </c>
      <c r="C9" s="26"/>
      <c r="D9" s="26"/>
      <c r="E9" s="26"/>
      <c r="F9" s="27"/>
      <c r="G9" s="18">
        <f>SUM(G8:G8)</f>
        <v>96.12</v>
      </c>
      <c r="H9" s="18">
        <f>SUM(H8:H8)</f>
        <v>17.06</v>
      </c>
      <c r="I9" s="18">
        <f>SUM(I8:I8)</f>
        <v>79.06</v>
      </c>
      <c r="J9" s="18">
        <f>AVERAGE(J8:J8)</f>
        <v>9025</v>
      </c>
      <c r="K9" s="18">
        <f>J9*90%</f>
        <v>8122.5</v>
      </c>
      <c r="L9" s="18">
        <f>SUM(L8:L8)</f>
        <v>867483</v>
      </c>
      <c r="M9" s="18">
        <f>SUM(M8:M8)</f>
        <v>780734.7</v>
      </c>
      <c r="N9" s="47"/>
      <c r="O9" s="47"/>
      <c r="R9" s="58"/>
    </row>
    <row r="10" s="5" customFormat="1" ht="55" customHeight="1" spans="1:15">
      <c r="A10" s="28" t="s">
        <v>28</v>
      </c>
      <c r="B10" s="28"/>
      <c r="C10" s="28"/>
      <c r="D10" s="28"/>
      <c r="E10" s="28"/>
      <c r="F10" s="28"/>
      <c r="G10" s="28"/>
      <c r="H10" s="28"/>
      <c r="I10" s="28"/>
      <c r="J10" s="28"/>
      <c r="K10" s="48"/>
      <c r="L10" s="48"/>
      <c r="M10" s="28"/>
      <c r="N10" s="28"/>
      <c r="O10" s="28"/>
    </row>
    <row r="11" s="1" customFormat="1" ht="49" customHeight="1" spans="1:15">
      <c r="A11" s="29" t="s">
        <v>29</v>
      </c>
      <c r="B11" s="29"/>
      <c r="C11" s="29"/>
      <c r="D11" s="29"/>
      <c r="E11" s="29"/>
      <c r="F11" s="29"/>
      <c r="G11" s="29"/>
      <c r="H11" s="29"/>
      <c r="I11" s="29"/>
      <c r="J11" s="29"/>
      <c r="K11" s="49"/>
      <c r="L11" s="49"/>
      <c r="M11" s="50"/>
      <c r="N11" s="29"/>
      <c r="O11" s="14"/>
    </row>
    <row r="12" s="1" customFormat="1" ht="33" customHeight="1" spans="1:15">
      <c r="A12" s="30" t="s">
        <v>30</v>
      </c>
      <c r="B12" s="30"/>
      <c r="C12" s="30"/>
      <c r="D12" s="30"/>
      <c r="E12" s="30"/>
      <c r="F12" s="30"/>
      <c r="G12" s="30"/>
      <c r="H12" s="30"/>
      <c r="I12" s="30"/>
      <c r="J12" s="30"/>
      <c r="K12" s="42"/>
      <c r="L12" s="42"/>
      <c r="M12" s="51"/>
      <c r="N12" s="30"/>
      <c r="O12" s="14"/>
    </row>
    <row r="13" ht="18.75" spans="1:1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52"/>
      <c r="L13" s="52"/>
      <c r="M13" s="53"/>
      <c r="N13" s="31"/>
      <c r="O13" s="33"/>
    </row>
    <row r="14" ht="18.75" spans="1:15">
      <c r="A14" s="32" t="s">
        <v>31</v>
      </c>
      <c r="B14" s="32"/>
      <c r="C14" s="33"/>
      <c r="D14" s="33"/>
      <c r="E14" s="33"/>
      <c r="F14" s="33"/>
      <c r="G14" s="33"/>
      <c r="H14" s="33"/>
      <c r="I14" s="33"/>
      <c r="J14" s="33"/>
      <c r="K14" s="54"/>
      <c r="L14" s="54"/>
      <c r="M14" s="55"/>
      <c r="N14" s="33"/>
      <c r="O14" s="33"/>
    </row>
    <row r="15" ht="18.75" spans="1: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56"/>
      <c r="L15" s="56"/>
      <c r="M15" s="57"/>
      <c r="N15" s="33"/>
      <c r="O15" s="33"/>
    </row>
    <row r="16" ht="18.75" spans="1:15">
      <c r="A16" s="32" t="s">
        <v>32</v>
      </c>
      <c r="B16" s="32"/>
      <c r="C16" s="32"/>
      <c r="D16" s="32"/>
      <c r="E16" s="32"/>
      <c r="F16" s="32"/>
      <c r="G16" s="33"/>
      <c r="H16" s="33"/>
      <c r="I16" s="33"/>
      <c r="J16" s="33"/>
      <c r="K16" s="54"/>
      <c r="L16" s="54"/>
      <c r="M16" s="57"/>
      <c r="N16" s="33"/>
      <c r="O16" s="33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34"/>
      <c r="L17" s="34"/>
      <c r="M17" s="35"/>
      <c r="N17" s="9"/>
      <c r="O17" s="9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1:N11"/>
    <mergeCell ref="A12:N12"/>
    <mergeCell ref="A14:B14"/>
    <mergeCell ref="A16:F16"/>
  </mergeCells>
  <printOptions horizontalCentered="1"/>
  <pageMargins left="0" right="0" top="0.393055555555556" bottom="0.393055555555556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4栋 1套下浮 10%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2024-06-25T17:19:19Z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