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1栋 1套下浮 13%" sheetId="17" r:id="rId1"/>
  </sheets>
  <definedNames>
    <definedName name="_xlnm._FilterDatabase" localSheetId="0" hidden="1">'21栋 1套下浮 13%'!$A$7:$N$10</definedName>
    <definedName name="_xlnm.Print_Area" localSheetId="0">'21栋 1套下浮 13%'!$A$1:$O$17</definedName>
    <definedName name="_xlnm.Print_Titles" localSheetId="0">'21栋 1套下浮 13%'!$7:$7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<sst xmlns="http://schemas.openxmlformats.org/spreadsheetml/2006/main" count="34" uniqueCount="34">
  <si>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</si>
  <si>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</si>
  <si>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</si>
  <si>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</si>
  <si>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</si>
  <si>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</si>
  <si>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销售价格备案编号：[2024]059号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</si>
  <si>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</si>
  <si>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</si>
  <si>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</si>
  <si>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</si>
  <si>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</si>
  <si>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</si>
  <si>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</si>
  <si>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</si>
  <si>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</si>
  <si>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</si>
  <si>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</si>
  <si>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</si>
  <si>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</si>
  <si>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</si>
  <si>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</si>
  <si>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</si>
  <si>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21栋</t>
  </si>
  <si>
    <t>406房</t>
  </si>
  <si>
    <t>一居室</t>
  </si>
  <si>
    <t>现售</t>
  </si>
  <si>
    <t>毛坯</t>
  </si>
  <si>
    <t>本楼栋总面积/均价</t>
  </si>
  <si>
    <r>
      <rPr>
        <sz val="10"/>
        <color theme="1"/>
        <rFont val="仿宋_GB2312"/>
        <charset val="134"/>
      </rPr>
      <t>本栋销售住宅共180套，本次申请住宅共1套，销售住宅总建筑面积：39.31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，套内面积：30.05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，分摊面积：9.26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，销售均价：7878.72元/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    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</si>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</sst>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&quot;年&quot;m&quot;月&quot;d&quot;日&quot;;@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_ "/>
  </numFmts>
  <fonts count="37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6"/>
      <name val="方正小标宋_GBK"/>
      <charset val="134"/>
    </font>
    <font>
      <sz val="12"/>
      <name val="方正小标宋_GBK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4"/>
      <name val="仿宋_GB2312"/>
      <charset val="134"/>
    </font>
    <font>
      <sz val="16"/>
      <color rgb="FFFF0000"/>
      <name val="方正小标宋_GBK"/>
      <charset val="134"/>
    </font>
    <font>
      <sz val="12"/>
      <color indexed="8"/>
      <name val="仿宋_GB2312"/>
      <charset val="134"/>
    </font>
    <font>
      <sz val="14"/>
      <color rgb="FFFF0000"/>
      <name val="仿宋_GB2312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5" borderId="8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4" fillId="0" borderId="0"/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176" fontId="8" fillId="2" borderId="2" xfId="49" applyNumberFormat="1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 vertical="center" wrapText="1"/>
    </xf>
    <xf numFmtId="177" fontId="7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176" fontId="12" fillId="3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>
      <alignment vertical="center"/>
    </xf>
    <xf numFmtId="0" fontId="2" fillId="2" borderId="0" xfId="0" applyFont="1" applyFill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7"/>
  <sheetViews>
    <sheetView tabSelected="1" workbookViewId="0">
      <pane ySplit="7" topLeftCell="A8" activePane="bottomLeft" state="frozen"/>
      <selection/>
      <selection pane="bottomLeft" activeCell="K17" sqref="K17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8"/>
      <c r="E2" s="7"/>
      <c r="F2" s="7"/>
      <c r="G2" s="7"/>
      <c r="H2" s="7"/>
      <c r="I2" s="7"/>
      <c r="J2" s="7"/>
      <c r="K2" s="36"/>
      <c r="L2" s="36"/>
      <c r="M2" s="37"/>
      <c r="N2" s="7"/>
      <c r="O2" s="7"/>
    </row>
    <row r="4" s="1" customFormat="1" ht="22" customHeight="1" spans="1:15">
      <c r="A4" s="9" t="s">
        <v>1</v>
      </c>
      <c r="B4" s="9"/>
      <c r="C4" s="9"/>
      <c r="D4" s="10"/>
      <c r="E4" s="9"/>
      <c r="F4" s="9"/>
      <c r="G4" s="9"/>
      <c r="H4" s="9"/>
      <c r="I4" s="11"/>
      <c r="J4" s="12" t="s">
        <v>2</v>
      </c>
      <c r="K4" s="38" t="s">
        <v>3</v>
      </c>
      <c r="L4" s="38"/>
      <c r="M4" s="39"/>
      <c r="N4" s="12"/>
      <c r="O4" s="12"/>
    </row>
    <row r="5" s="1" customFormat="1" ht="22" customHeight="1" spans="1:15">
      <c r="A5" s="11"/>
      <c r="B5" s="12"/>
      <c r="C5" s="12"/>
      <c r="D5" s="13"/>
      <c r="E5" s="12"/>
      <c r="F5" s="12"/>
      <c r="G5" s="12"/>
      <c r="H5" s="14"/>
      <c r="I5" s="14"/>
      <c r="J5" s="14" t="s">
        <v>4</v>
      </c>
      <c r="K5" s="40" t="s">
        <v>5</v>
      </c>
      <c r="L5" s="40"/>
      <c r="M5" s="40"/>
      <c r="N5" s="40"/>
      <c r="O5" s="40"/>
    </row>
    <row r="6" s="1" customFormat="1" ht="22" customHeight="1" spans="1:15">
      <c r="A6" s="15" t="s">
        <v>6</v>
      </c>
      <c r="B6" s="15"/>
      <c r="C6" s="15"/>
      <c r="D6" s="16"/>
      <c r="E6" s="15"/>
      <c r="F6" s="15"/>
      <c r="G6" s="15"/>
      <c r="H6" s="12"/>
      <c r="I6" s="11"/>
      <c r="J6" s="12" t="s">
        <v>7</v>
      </c>
      <c r="K6" s="41">
        <v>45401</v>
      </c>
      <c r="L6" s="41"/>
      <c r="M6" s="42"/>
      <c r="N6" s="41"/>
      <c r="O6" s="41"/>
    </row>
    <row r="7" s="2" customFormat="1" ht="58" customHeight="1" spans="1:15">
      <c r="A7" s="17" t="s">
        <v>8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43" t="s">
        <v>18</v>
      </c>
      <c r="L7" s="44" t="s">
        <v>19</v>
      </c>
      <c r="M7" s="18" t="s">
        <v>20</v>
      </c>
      <c r="N7" s="18" t="s">
        <v>21</v>
      </c>
      <c r="O7" s="18" t="s">
        <v>22</v>
      </c>
    </row>
    <row r="8" s="2" customFormat="1" ht="30" customHeight="1" spans="1:15">
      <c r="A8" s="19">
        <v>1</v>
      </c>
      <c r="B8" s="18" t="s">
        <v>23</v>
      </c>
      <c r="C8" s="20" t="s">
        <v>24</v>
      </c>
      <c r="D8" s="18">
        <v>4</v>
      </c>
      <c r="E8" s="18" t="s">
        <v>25</v>
      </c>
      <c r="F8" s="21">
        <v>2.95</v>
      </c>
      <c r="G8" s="18">
        <v>39.31</v>
      </c>
      <c r="H8" s="18">
        <v>9.26</v>
      </c>
      <c r="I8" s="18">
        <f>G8-H8</f>
        <v>30.05</v>
      </c>
      <c r="J8" s="45">
        <v>9056</v>
      </c>
      <c r="K8" s="43">
        <f>J8*0.87</f>
        <v>7878.72</v>
      </c>
      <c r="L8" s="45">
        <v>355991</v>
      </c>
      <c r="M8" s="43">
        <f>G8*K8</f>
        <v>309712.4832</v>
      </c>
      <c r="N8" s="19" t="s">
        <v>26</v>
      </c>
      <c r="O8" s="19" t="s">
        <v>27</v>
      </c>
    </row>
    <row r="9" s="3" customFormat="1" ht="28" customHeight="1" spans="1:18">
      <c r="A9" s="22" t="s">
        <v>28</v>
      </c>
      <c r="B9" s="23"/>
      <c r="C9" s="23"/>
      <c r="D9" s="23"/>
      <c r="E9" s="23"/>
      <c r="F9" s="24"/>
      <c r="G9" s="25">
        <f>SUM(G8:G8)</f>
        <v>39.31</v>
      </c>
      <c r="H9" s="25">
        <f>SUM(H8:H8)</f>
        <v>9.26</v>
      </c>
      <c r="I9" s="25">
        <f>SUM(I8:I8)</f>
        <v>30.05</v>
      </c>
      <c r="J9" s="46">
        <f>AVERAGE(J8:J8)</f>
        <v>9056</v>
      </c>
      <c r="K9" s="46">
        <f>AVERAGE(K8:K8)</f>
        <v>7878.72</v>
      </c>
      <c r="L9" s="46">
        <f>SUM(L8:L8)</f>
        <v>355991</v>
      </c>
      <c r="M9" s="46">
        <f>SUM(M8:M8)</f>
        <v>309712.4832</v>
      </c>
      <c r="N9" s="19"/>
      <c r="O9" s="19"/>
      <c r="R9" s="61"/>
    </row>
    <row r="10" s="1" customFormat="1" ht="33.95" customHeight="1" spans="1:15">
      <c r="A10" s="26" t="s">
        <v>29</v>
      </c>
      <c r="B10" s="27"/>
      <c r="C10" s="27"/>
      <c r="D10" s="28"/>
      <c r="E10" s="27"/>
      <c r="F10" s="27"/>
      <c r="G10" s="27"/>
      <c r="H10" s="27"/>
      <c r="I10" s="27"/>
      <c r="J10" s="27"/>
      <c r="K10" s="27"/>
      <c r="L10" s="27"/>
      <c r="M10" s="27"/>
      <c r="N10" s="47"/>
      <c r="O10" s="48"/>
    </row>
    <row r="11" s="1" customFormat="1" ht="15.95" customHeight="1" spans="1:16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49"/>
      <c r="L11" s="49"/>
      <c r="M11" s="29"/>
      <c r="N11" s="29"/>
      <c r="O11" s="39"/>
      <c r="P11" s="50"/>
    </row>
    <row r="12" s="1" customFormat="1" ht="31" customHeight="1" spans="1:15">
      <c r="A12" s="30" t="s">
        <v>30</v>
      </c>
      <c r="B12" s="30"/>
      <c r="C12" s="30"/>
      <c r="D12" s="30"/>
      <c r="E12" s="30"/>
      <c r="F12" s="30"/>
      <c r="G12" s="30"/>
      <c r="H12" s="30"/>
      <c r="I12" s="30"/>
      <c r="J12" s="30"/>
      <c r="K12" s="51"/>
      <c r="L12" s="51"/>
      <c r="M12" s="52"/>
      <c r="N12" s="30"/>
      <c r="O12" s="11"/>
    </row>
    <row r="13" s="1" customFormat="1" ht="33" customHeight="1" spans="1:15">
      <c r="A13" s="31" t="s">
        <v>31</v>
      </c>
      <c r="B13" s="31"/>
      <c r="C13" s="31"/>
      <c r="D13" s="31"/>
      <c r="E13" s="31"/>
      <c r="F13" s="31"/>
      <c r="G13" s="31"/>
      <c r="H13" s="31"/>
      <c r="I13" s="31"/>
      <c r="J13" s="31"/>
      <c r="K13" s="53"/>
      <c r="L13" s="53"/>
      <c r="M13" s="54"/>
      <c r="N13" s="31"/>
      <c r="O13" s="11"/>
    </row>
    <row r="14" spans="1:14">
      <c r="A14" s="32"/>
      <c r="B14" s="32"/>
      <c r="C14" s="32"/>
      <c r="D14" s="32"/>
      <c r="E14" s="32"/>
      <c r="F14" s="32"/>
      <c r="G14" s="32"/>
      <c r="H14" s="32"/>
      <c r="I14" s="55"/>
      <c r="J14" s="32"/>
      <c r="K14" s="56"/>
      <c r="L14" s="56"/>
      <c r="M14" s="57"/>
      <c r="N14" s="32"/>
    </row>
    <row r="15" ht="18.75" spans="1:15">
      <c r="A15" s="33" t="s">
        <v>32</v>
      </c>
      <c r="B15" s="33"/>
      <c r="E15" s="34"/>
      <c r="F15" s="34"/>
      <c r="G15" s="34"/>
      <c r="H15" s="34"/>
      <c r="I15" s="34"/>
      <c r="J15" s="34"/>
      <c r="K15" s="58"/>
      <c r="L15" s="58"/>
      <c r="M15" s="59"/>
      <c r="N15" s="34"/>
      <c r="O15" s="34"/>
    </row>
    <row r="16" ht="18.75" spans="2:15">
      <c r="B16" s="34"/>
      <c r="C16" s="34"/>
      <c r="E16" s="34"/>
      <c r="F16" s="34"/>
      <c r="G16" s="34"/>
      <c r="H16" s="34"/>
      <c r="I16" s="34"/>
      <c r="J16" s="34"/>
      <c r="K16" s="60"/>
      <c r="L16" s="60"/>
      <c r="M16" s="59"/>
      <c r="N16" s="34"/>
      <c r="O16" s="34"/>
    </row>
    <row r="17" ht="18.75" spans="1:15">
      <c r="A17" s="33" t="s">
        <v>33</v>
      </c>
      <c r="B17" s="33"/>
      <c r="C17" s="33"/>
      <c r="D17" s="35"/>
      <c r="E17" s="33"/>
      <c r="F17" s="33"/>
      <c r="H17" s="34"/>
      <c r="I17" s="34"/>
      <c r="J17" s="34"/>
      <c r="K17" s="58"/>
      <c r="L17" s="58"/>
      <c r="M17" s="59"/>
      <c r="O17" s="34"/>
    </row>
  </sheetData>
  <mergeCells count="12">
    <mergeCell ref="B2:O2"/>
    <mergeCell ref="K4:O4"/>
    <mergeCell ref="K5:O5"/>
    <mergeCell ref="A6:G6"/>
    <mergeCell ref="K6:O6"/>
    <mergeCell ref="A9:F9"/>
    <mergeCell ref="A10:O10"/>
    <mergeCell ref="A11:P11"/>
    <mergeCell ref="A12:N12"/>
    <mergeCell ref="A13:N13"/>
    <mergeCell ref="A15:B15"/>
    <mergeCell ref="A17:F17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21栋 1套下浮 13%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2024-05-31T07:26:31Z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