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七街" sheetId="3" r:id="rId1"/>
    <sheet name="18栋" sheetId="4" r:id="rId2"/>
  </sheets>
  <definedNames>
    <definedName name="_xlnm._FilterDatabase" localSheetId="0" hidden="1">七街!$A$7:$O$11</definedName>
    <definedName name="_xlnm._FilterDatabase" localSheetId="1" hidden="1">'18栋'!$A$7:$N$10</definedName>
    <definedName name="_xlnm.Print_Area" localSheetId="0">七街!$A$1:$P$17</definedName>
    <definedName name="_xlnm.Print_Titles" localSheetId="0">七街!$7:$7</definedName>
    <definedName name="_xlnm.Print_Area" localSheetId="1">'18栋'!$A$1:$O$16</definedName>
    <definedName name="_xlnm.Print_Titles" localSheetId="1">'18栋'!$7:$7</definedName>
  </definedNames>
  <calcPr calcId="144525"/>
</workbook>
</file>

<file path=xl/sharedStrings.xml><?xml version="1.0" encoding="utf-8"?>
<sst xmlns="http://schemas.openxmlformats.org/spreadsheetml/2006/main" count="76" uniqueCount="47">
  <si>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</si>
  <si>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</si>
  <si>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</si>
  <si>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</si>
  <si>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</si>
  <si>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</si>
  <si>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销售价格备案编号：[2024]052号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</si>
  <si>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</si>
  <si>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</si>
  <si>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</si>
  <si>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</si>
  <si>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</si>
  <si>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</si>
  <si>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</si>
  <si>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</si>
  <si>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</si>
  <si>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</si>
  <si>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</si>
  <si>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</si>
  <si>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</si>
  <si>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</si>
  <si>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</si>
  <si>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</si>
  <si>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七街</t>
  </si>
  <si>
    <t>18号</t>
  </si>
  <si>
    <t>1-3层</t>
  </si>
  <si>
    <t>五房二厅</t>
  </si>
  <si>
    <t>预售</t>
  </si>
  <si>
    <t>毛坯</t>
  </si>
  <si>
    <t>20号</t>
  </si>
  <si>
    <t>本楼栋总面积/均价</t>
  </si>
  <si>
    <r>
      <t xml:space="preserve">本栋销售住宅共  37  套，本次申请住宅共  2 套，销售住宅总建筑面积：375.96 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 xml:space="preserve">，套内面积： 375.96 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 xml:space="preserve">，分摊面积：0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，销售均价：17100元 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（建筑面积）、17100元 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</si>
  <si>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</si>
  <si>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</si>
  <si>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</si>
  <si>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</si>
  <si>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</si>
  <si>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</si>
  <si>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</si>
  <si>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</si>
  <si>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</si>
  <si>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18栋</t>
  </si>
  <si>
    <t>502房</t>
  </si>
  <si>
    <t>一居室</t>
  </si>
  <si>
    <t>现售</t>
  </si>
  <si>
    <t>合计</t>
  </si>
  <si>
    <r>
      <t>本栋销售住宅共180 套，本次申请住宅共1套，销售住宅总建筑面积：54.06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，套内面积：41.47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，分摊面积：12.59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，销售均价：8954.23元/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（建筑面积）、11672.67元/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</si>
</sst>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  <numFmt numFmtId="41" formatCode="_ * #,##0_ ;_ * \-#,##0_ ;_ * &quot;-&quot;_ ;_ @_ "/>
    <numFmt numFmtId="177" formatCode="0.00_ "/>
    <numFmt numFmtId="178" formatCode="0_ "/>
  </numFmts>
  <fonts count="41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color theme="1"/>
      <name val="仿宋_GB2312"/>
      <charset val="0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3"/>
      <name val="宋体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0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6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24" borderId="14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23" borderId="13" applyNumberFormat="0" applyAlignment="0" applyProtection="0">
      <alignment vertical="center"/>
    </xf>
    <xf numFmtId="0" fontId="34" fillId="23" borderId="12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0" borderId="0"/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77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left" vertical="center" wrapText="1"/>
    </xf>
    <xf numFmtId="177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>
      <alignment vertical="center"/>
    </xf>
    <xf numFmtId="0" fontId="0" fillId="2" borderId="0" xfId="0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vertical="center" shrinkToFi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2" fillId="2" borderId="2" xfId="49" applyFont="1" applyFill="1" applyBorder="1" applyAlignment="1">
      <alignment horizontal="center" vertical="center"/>
    </xf>
    <xf numFmtId="0" fontId="13" fillId="0" borderId="2" xfId="49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13" fillId="0" borderId="2" xfId="49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7" fontId="13" fillId="2" borderId="2" xfId="49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77" fontId="8" fillId="0" borderId="0" xfId="0" applyNumberFormat="1" applyFont="1" applyAlignment="1">
      <alignment horizontal="left" vertical="center"/>
    </xf>
    <xf numFmtId="177" fontId="10" fillId="0" borderId="0" xfId="0" applyNumberFormat="1" applyFont="1" applyAlignment="1">
      <alignment horizontal="left" vertical="center"/>
    </xf>
    <xf numFmtId="177" fontId="8" fillId="0" borderId="2" xfId="0" applyNumberFormat="1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 shrinkToFit="1"/>
    </xf>
    <xf numFmtId="177" fontId="8" fillId="2" borderId="2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vertical="center" shrinkToFit="1"/>
    </xf>
    <xf numFmtId="177" fontId="10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77" fontId="10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178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S17"/>
  <sheetViews>
    <sheetView tabSelected="1" zoomScaleSheetLayoutView="90" workbookViewId="0">
      <pane ySplit="7" topLeftCell="A8" activePane="bottomLeft" state="frozen"/>
      <selection/>
      <selection pane="bottomLeft" activeCell="K18" sqref="K18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13.25" style="4" hidden="1" customWidth="1"/>
    <col min="5" max="5" width="7.125" style="4" customWidth="1"/>
    <col min="6" max="6" width="9.625" style="4" customWidth="1"/>
    <col min="7" max="7" width="6.75" style="4" customWidth="1"/>
    <col min="8" max="8" width="10.5" style="4" customWidth="1"/>
    <col min="9" max="9" width="13.25" style="4" customWidth="1"/>
    <col min="10" max="10" width="13" style="4" customWidth="1"/>
    <col min="11" max="11" width="18" style="4" customWidth="1"/>
    <col min="12" max="13" width="13.625" style="5" customWidth="1"/>
    <col min="14" max="14" width="13.625" style="6" customWidth="1"/>
    <col min="15" max="15" width="11.75" style="4" customWidth="1"/>
    <col min="16" max="16" width="8.75" style="4"/>
  </cols>
  <sheetData>
    <row r="2" ht="21.75" spans="2:16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27"/>
      <c r="M2" s="27"/>
      <c r="N2" s="28"/>
      <c r="O2" s="7"/>
      <c r="P2" s="7"/>
    </row>
    <row r="4" ht="18.75" spans="1:16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26"/>
      <c r="K4" s="25" t="s">
        <v>2</v>
      </c>
      <c r="L4" s="67" t="s">
        <v>3</v>
      </c>
      <c r="M4" s="68"/>
      <c r="N4" s="45"/>
      <c r="O4" s="25"/>
      <c r="P4" s="25"/>
    </row>
    <row r="5" ht="19" customHeight="1" spans="1:16">
      <c r="A5" s="26"/>
      <c r="B5" s="25"/>
      <c r="C5" s="25"/>
      <c r="D5" s="25"/>
      <c r="E5" s="25"/>
      <c r="F5" s="25"/>
      <c r="G5" s="25"/>
      <c r="H5" s="25"/>
      <c r="I5" s="26"/>
      <c r="J5" s="26"/>
      <c r="K5" s="26" t="s">
        <v>4</v>
      </c>
      <c r="L5" s="31" t="s">
        <v>5</v>
      </c>
      <c r="M5" s="31"/>
      <c r="N5" s="31"/>
      <c r="O5" s="31"/>
      <c r="P5" s="31"/>
    </row>
    <row r="6" ht="18.75" spans="1:16">
      <c r="A6" s="51" t="s">
        <v>6</v>
      </c>
      <c r="B6" s="51"/>
      <c r="C6" s="51"/>
      <c r="D6" s="51"/>
      <c r="E6" s="51"/>
      <c r="F6" s="51"/>
      <c r="G6" s="51"/>
      <c r="H6" s="51"/>
      <c r="I6" s="51"/>
      <c r="J6" s="26"/>
      <c r="K6" s="25" t="s">
        <v>7</v>
      </c>
      <c r="L6" s="32">
        <v>45390</v>
      </c>
      <c r="M6" s="32"/>
      <c r="N6" s="33"/>
      <c r="O6" s="32"/>
      <c r="P6" s="32"/>
    </row>
    <row r="7" s="47" customFormat="1" ht="59" customHeight="1" spans="1:16">
      <c r="A7" s="52" t="s">
        <v>8</v>
      </c>
      <c r="B7" s="53" t="s">
        <v>9</v>
      </c>
      <c r="C7" s="53" t="s">
        <v>10</v>
      </c>
      <c r="D7" s="53"/>
      <c r="E7" s="53" t="s">
        <v>11</v>
      </c>
      <c r="F7" s="53" t="s">
        <v>12</v>
      </c>
      <c r="G7" s="53" t="s">
        <v>13</v>
      </c>
      <c r="H7" s="53" t="s">
        <v>14</v>
      </c>
      <c r="I7" s="53" t="s">
        <v>15</v>
      </c>
      <c r="J7" s="53" t="s">
        <v>16</v>
      </c>
      <c r="K7" s="53" t="s">
        <v>17</v>
      </c>
      <c r="L7" s="34" t="s">
        <v>18</v>
      </c>
      <c r="M7" s="35" t="s">
        <v>19</v>
      </c>
      <c r="N7" s="13" t="s">
        <v>20</v>
      </c>
      <c r="O7" s="13" t="s">
        <v>21</v>
      </c>
      <c r="P7" s="53" t="s">
        <v>22</v>
      </c>
    </row>
    <row r="8" s="48" customFormat="1" ht="39" customHeight="1" spans="1:19">
      <c r="A8" s="54">
        <v>1</v>
      </c>
      <c r="B8" s="55" t="s">
        <v>23</v>
      </c>
      <c r="C8" s="56" t="s">
        <v>24</v>
      </c>
      <c r="D8" s="56">
        <v>2</v>
      </c>
      <c r="E8" s="57" t="s">
        <v>25</v>
      </c>
      <c r="F8" s="58" t="s">
        <v>26</v>
      </c>
      <c r="G8" s="58">
        <v>11.3</v>
      </c>
      <c r="H8" s="59">
        <v>227.56</v>
      </c>
      <c r="I8" s="59">
        <v>0</v>
      </c>
      <c r="J8" s="59">
        <v>227.56</v>
      </c>
      <c r="K8" s="58">
        <v>19000</v>
      </c>
      <c r="L8" s="69">
        <f>K8*0.9</f>
        <v>17100</v>
      </c>
      <c r="M8" s="70">
        <f>H8*K8</f>
        <v>4323640</v>
      </c>
      <c r="N8" s="71">
        <f>L8*H8</f>
        <v>3891276</v>
      </c>
      <c r="O8" s="72" t="s">
        <v>27</v>
      </c>
      <c r="P8" s="72" t="s">
        <v>28</v>
      </c>
      <c r="Q8" s="81"/>
      <c r="S8" s="82"/>
    </row>
    <row r="9" s="48" customFormat="1" ht="39" customHeight="1" spans="1:19">
      <c r="A9" s="54">
        <v>2</v>
      </c>
      <c r="B9" s="55" t="s">
        <v>23</v>
      </c>
      <c r="C9" s="56" t="s">
        <v>29</v>
      </c>
      <c r="D9" s="56"/>
      <c r="E9" s="57" t="s">
        <v>25</v>
      </c>
      <c r="F9" s="58" t="s">
        <v>26</v>
      </c>
      <c r="G9" s="58">
        <v>11.3</v>
      </c>
      <c r="H9" s="59">
        <v>227.56</v>
      </c>
      <c r="I9" s="59">
        <v>0</v>
      </c>
      <c r="J9" s="59">
        <v>227.56</v>
      </c>
      <c r="K9" s="58">
        <v>19000</v>
      </c>
      <c r="L9" s="69">
        <f>K9*0.9</f>
        <v>17100</v>
      </c>
      <c r="M9" s="70">
        <f>H9*K9</f>
        <v>4323640</v>
      </c>
      <c r="N9" s="71">
        <f>L9*H9</f>
        <v>3891276</v>
      </c>
      <c r="O9" s="72" t="s">
        <v>27</v>
      </c>
      <c r="P9" s="72" t="s">
        <v>28</v>
      </c>
      <c r="Q9" s="81"/>
      <c r="S9" s="82"/>
    </row>
    <row r="10" s="49" customFormat="1" ht="24.75" customHeight="1" spans="1:16">
      <c r="A10" s="60" t="s">
        <v>30</v>
      </c>
      <c r="B10" s="61"/>
      <c r="C10" s="62"/>
      <c r="D10" s="62"/>
      <c r="E10" s="62"/>
      <c r="F10" s="62"/>
      <c r="G10" s="63"/>
      <c r="H10" s="64">
        <f>SUM(H8:H9)</f>
        <v>455.12</v>
      </c>
      <c r="I10" s="64">
        <f>SUM(I8:I8)</f>
        <v>0</v>
      </c>
      <c r="J10" s="64">
        <f>SUM(J8:J9)</f>
        <v>455.12</v>
      </c>
      <c r="K10" s="73">
        <f>AVERAGE(K8:K9)</f>
        <v>19000</v>
      </c>
      <c r="L10" s="74">
        <f>AVERAGE(L8:L9)</f>
        <v>17100</v>
      </c>
      <c r="M10" s="73"/>
      <c r="N10" s="75"/>
      <c r="O10" s="76"/>
      <c r="P10" s="76"/>
    </row>
    <row r="11" ht="48" customHeight="1" spans="1:16">
      <c r="A11" s="65" t="s">
        <v>31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77"/>
      <c r="M11" s="77"/>
      <c r="N11" s="78"/>
      <c r="O11" s="65"/>
      <c r="P11" s="65"/>
    </row>
    <row r="12" ht="45" customHeight="1" spans="1:16">
      <c r="A12" s="66" t="s">
        <v>32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79"/>
      <c r="M12" s="79"/>
      <c r="N12" s="80"/>
      <c r="O12" s="66"/>
      <c r="P12" s="26"/>
    </row>
    <row r="13" ht="33" customHeight="1" spans="1:16">
      <c r="A13" s="24" t="s">
        <v>33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42"/>
      <c r="M13" s="42"/>
      <c r="N13" s="43"/>
      <c r="O13" s="24"/>
      <c r="P13" s="26"/>
    </row>
    <row r="14" ht="18.75" spans="1:16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42"/>
      <c r="M14" s="42"/>
      <c r="N14" s="43"/>
      <c r="O14" s="24"/>
      <c r="P14" s="26"/>
    </row>
    <row r="15" ht="18.75" spans="1:16">
      <c r="A15" s="25" t="s">
        <v>34</v>
      </c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44"/>
      <c r="M15" s="44"/>
      <c r="N15" s="45"/>
      <c r="O15" s="26"/>
      <c r="P15" s="26"/>
    </row>
    <row r="16" ht="18.75" spans="1:1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46"/>
      <c r="M16" s="46"/>
      <c r="N16" s="45"/>
      <c r="O16" s="26"/>
      <c r="P16" s="26"/>
    </row>
    <row r="17" ht="18.75" spans="1:16">
      <c r="A17" s="25" t="s">
        <v>35</v>
      </c>
      <c r="B17" s="25"/>
      <c r="C17" s="25"/>
      <c r="D17" s="25"/>
      <c r="E17" s="25"/>
      <c r="F17" s="25"/>
      <c r="G17" s="25"/>
      <c r="H17" s="26"/>
      <c r="I17" s="26"/>
      <c r="J17" s="26"/>
      <c r="K17" s="26"/>
      <c r="L17" s="44"/>
      <c r="M17" s="44"/>
      <c r="N17" s="45"/>
      <c r="O17" s="26"/>
      <c r="P17" s="26"/>
    </row>
  </sheetData>
  <autoFilter ref="A7:O11">
    <extLst/>
  </autoFilter>
  <mergeCells count="11">
    <mergeCell ref="B2:P2"/>
    <mergeCell ref="L4:P4"/>
    <mergeCell ref="L5:P5"/>
    <mergeCell ref="A6:I6"/>
    <mergeCell ref="L6:P6"/>
    <mergeCell ref="A10:G10"/>
    <mergeCell ref="A11:P11"/>
    <mergeCell ref="A12:O12"/>
    <mergeCell ref="A13:O13"/>
    <mergeCell ref="A15:B15"/>
    <mergeCell ref="A17:G17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6" max="65366" man="1"/>
  </colBreaks>
  <ignoredErrors>
    <ignoredError sqref="I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workbookViewId="0">
      <pane ySplit="7" topLeftCell="A8" activePane="bottomLeft" state="frozen"/>
      <selection/>
      <selection pane="bottomLeft" activeCell="M16" sqref="M16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7"/>
      <c r="L2" s="27"/>
      <c r="M2" s="28"/>
      <c r="N2" s="7"/>
      <c r="O2" s="7"/>
    </row>
    <row r="4" s="1" customFormat="1" ht="22" customHeight="1" spans="1:15">
      <c r="A4" s="8" t="s">
        <v>36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9" t="s">
        <v>3</v>
      </c>
      <c r="L4" s="29"/>
      <c r="M4" s="30"/>
      <c r="N4" s="10"/>
      <c r="O4" s="10"/>
    </row>
    <row r="5" s="1" customFormat="1" ht="21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1" t="s">
        <v>5</v>
      </c>
      <c r="L5" s="31"/>
      <c r="M5" s="31"/>
      <c r="N5" s="31"/>
      <c r="O5" s="31"/>
    </row>
    <row r="6" s="1" customFormat="1" ht="21" customHeight="1" spans="1:15">
      <c r="A6" s="11" t="s">
        <v>6</v>
      </c>
      <c r="B6" s="11"/>
      <c r="C6" s="11"/>
      <c r="D6" s="11"/>
      <c r="E6" s="11"/>
      <c r="F6" s="11"/>
      <c r="G6" s="11"/>
      <c r="H6" s="11"/>
      <c r="I6" s="9"/>
      <c r="J6" s="10" t="s">
        <v>7</v>
      </c>
      <c r="K6" s="32">
        <v>45390</v>
      </c>
      <c r="L6" s="32"/>
      <c r="M6" s="33"/>
      <c r="N6" s="32"/>
      <c r="O6" s="32"/>
    </row>
    <row r="7" s="2" customFormat="1" ht="57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37</v>
      </c>
      <c r="H7" s="13" t="s">
        <v>38</v>
      </c>
      <c r="I7" s="13" t="s">
        <v>39</v>
      </c>
      <c r="J7" s="13" t="s">
        <v>40</v>
      </c>
      <c r="K7" s="34" t="s">
        <v>18</v>
      </c>
      <c r="L7" s="35" t="s">
        <v>19</v>
      </c>
      <c r="M7" s="13" t="s">
        <v>20</v>
      </c>
      <c r="N7" s="13" t="s">
        <v>21</v>
      </c>
      <c r="O7" s="13" t="s">
        <v>22</v>
      </c>
    </row>
    <row r="8" s="2" customFormat="1" ht="27" customHeight="1" spans="1:15">
      <c r="A8" s="14">
        <v>1</v>
      </c>
      <c r="B8" s="13" t="s">
        <v>41</v>
      </c>
      <c r="C8" s="13" t="s">
        <v>42</v>
      </c>
      <c r="D8" s="13">
        <v>6</v>
      </c>
      <c r="E8" s="13" t="s">
        <v>43</v>
      </c>
      <c r="F8" s="15">
        <v>2.95</v>
      </c>
      <c r="G8" s="13">
        <v>54.06</v>
      </c>
      <c r="H8" s="13">
        <v>12.59</v>
      </c>
      <c r="I8" s="13">
        <v>41.47</v>
      </c>
      <c r="J8" s="13">
        <v>8527.84</v>
      </c>
      <c r="K8" s="34">
        <f>J8*105%</f>
        <v>8954.232</v>
      </c>
      <c r="L8" s="34">
        <v>461014.9</v>
      </c>
      <c r="M8" s="34">
        <f>G8*K8</f>
        <v>484065.78192</v>
      </c>
      <c r="N8" s="14" t="s">
        <v>44</v>
      </c>
      <c r="O8" s="14" t="s">
        <v>28</v>
      </c>
    </row>
    <row r="9" s="3" customFormat="1" ht="28" customHeight="1" spans="1:15">
      <c r="A9" s="16" t="s">
        <v>45</v>
      </c>
      <c r="B9" s="17" t="s">
        <v>30</v>
      </c>
      <c r="C9" s="18"/>
      <c r="D9" s="18"/>
      <c r="E9" s="18"/>
      <c r="F9" s="19"/>
      <c r="G9" s="13">
        <f t="shared" ref="G9:I9" si="0">SUM(G8:G8)</f>
        <v>54.06</v>
      </c>
      <c r="H9" s="13">
        <f t="shared" si="0"/>
        <v>12.59</v>
      </c>
      <c r="I9" s="13">
        <f t="shared" si="0"/>
        <v>41.47</v>
      </c>
      <c r="J9" s="13">
        <f>AVERAGE(J8:J8)</f>
        <v>8527.84</v>
      </c>
      <c r="K9" s="34">
        <f>AVERAGE(K8:K8)</f>
        <v>8954.232</v>
      </c>
      <c r="L9" s="34">
        <v>461014.9</v>
      </c>
      <c r="M9" s="34">
        <v>484065.78192</v>
      </c>
      <c r="N9" s="14"/>
      <c r="O9" s="14"/>
    </row>
    <row r="10" s="1" customFormat="1" ht="50" customHeight="1" spans="1:15">
      <c r="A10" s="20" t="s">
        <v>46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36"/>
      <c r="O10" s="37"/>
    </row>
    <row r="11" s="1" customFormat="1" ht="39" customHeight="1" spans="1:15">
      <c r="A11" s="22" t="s">
        <v>32</v>
      </c>
      <c r="B11" s="22"/>
      <c r="C11" s="22"/>
      <c r="D11" s="22"/>
      <c r="E11" s="22"/>
      <c r="F11" s="22"/>
      <c r="G11" s="22"/>
      <c r="H11" s="22"/>
      <c r="I11" s="22"/>
      <c r="J11" s="22"/>
      <c r="K11" s="38"/>
      <c r="L11" s="38"/>
      <c r="M11" s="39"/>
      <c r="N11" s="22"/>
      <c r="O11" s="9"/>
    </row>
    <row r="12" s="1" customFormat="1" ht="33" customHeight="1" spans="1:15">
      <c r="A12" s="23" t="s">
        <v>33</v>
      </c>
      <c r="B12" s="23"/>
      <c r="C12" s="23"/>
      <c r="D12" s="23"/>
      <c r="E12" s="23"/>
      <c r="F12" s="23"/>
      <c r="G12" s="23"/>
      <c r="H12" s="23"/>
      <c r="I12" s="23"/>
      <c r="J12" s="23"/>
      <c r="K12" s="31"/>
      <c r="L12" s="31"/>
      <c r="M12" s="40"/>
      <c r="N12" s="23"/>
      <c r="O12" s="9"/>
    </row>
    <row r="13" ht="18.75" spans="1:15">
      <c r="A13" s="24"/>
      <c r="B13" s="24"/>
      <c r="C13" s="24"/>
      <c r="D13" s="24"/>
      <c r="E13" s="24"/>
      <c r="F13" s="24"/>
      <c r="G13" s="24"/>
      <c r="H13" s="24"/>
      <c r="I13" s="41"/>
      <c r="J13" s="24"/>
      <c r="K13" s="42"/>
      <c r="L13" s="42"/>
      <c r="M13" s="43"/>
      <c r="N13" s="24"/>
      <c r="O13" s="26"/>
    </row>
    <row r="14" ht="18.75" spans="1:15">
      <c r="A14" s="25" t="s">
        <v>34</v>
      </c>
      <c r="B14" s="25"/>
      <c r="C14" s="26"/>
      <c r="D14" s="26"/>
      <c r="E14" s="26"/>
      <c r="F14" s="26"/>
      <c r="G14" s="26"/>
      <c r="H14" s="26"/>
      <c r="I14" s="26"/>
      <c r="J14" s="26"/>
      <c r="K14" s="44"/>
      <c r="L14" s="44"/>
      <c r="M14" s="45"/>
      <c r="N14" s="26"/>
      <c r="O14" s="26"/>
    </row>
    <row r="15" ht="18.75" spans="1: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46"/>
      <c r="L15" s="46"/>
      <c r="M15" s="45"/>
      <c r="N15" s="26"/>
      <c r="O15" s="26"/>
    </row>
    <row r="16" ht="18.75" spans="1:15">
      <c r="A16" s="25" t="s">
        <v>35</v>
      </c>
      <c r="B16" s="25"/>
      <c r="C16" s="25"/>
      <c r="D16" s="25"/>
      <c r="E16" s="25"/>
      <c r="F16" s="25"/>
      <c r="G16" s="26"/>
      <c r="H16" s="26"/>
      <c r="I16" s="26"/>
      <c r="J16" s="26"/>
      <c r="K16" s="44"/>
      <c r="L16" s="44"/>
      <c r="M16" s="45"/>
      <c r="N16" s="26"/>
      <c r="O16" s="26"/>
    </row>
  </sheetData>
  <autoFilter ref="A7:N10">
    <extLst/>
  </autoFilter>
  <mergeCells count="11">
    <mergeCell ref="B2:O2"/>
    <mergeCell ref="K4:O4"/>
    <mergeCell ref="K5:O5"/>
    <mergeCell ref="A6:H6"/>
    <mergeCell ref="K6:O6"/>
    <mergeCell ref="B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七街</vt:lpstr>
      <vt:lpstr>18栋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2024-04-17T07:40:25Z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C99D539F87134685B78FA7229A53C2C5_13</vt:lpwstr>
  </property>
</Properties>
</file>