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1套下浮 10%  " sheetId="13" r:id="rId1"/>
  </sheets>
  <definedNames>
    <definedName name="_xlnm._FilterDatabase" localSheetId="0" hidden="1">'1栋 1套下浮 10%  '!$A$7:$N$10</definedName>
    <definedName name="_xlnm.Print_Area" localSheetId="0">'1栋 1套下浮 10%  '!$A$1:$O$17</definedName>
    <definedName name="_xlnm.Print_Titles" localSheetId="0">'1栋 1套下浮 10%  '!$7:$7</definedName>
  </definedNames>
  <calcPr calcId="144525"/>
</workbook>
</file>

<file path=xl/sharedStrings.xml><?xml version="1.0" encoding="utf-8"?>
<sst xmlns="http://schemas.openxmlformats.org/spreadsheetml/2006/main" count="33" uniqueCount="33">
  <si>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</si>
  <si>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</si>
  <si>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</si>
  <si>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</si>
  <si>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</si>
  <si>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</si>
  <si>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销售价格备案编号：[2024]025号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</si>
  <si>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</si>
  <si>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</si>
  <si>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</si>
  <si>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</si>
  <si>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</si>
  <si>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</si>
  <si>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</si>
  <si>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</si>
  <si>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</si>
  <si>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</si>
  <si>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</si>
  <si>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</si>
  <si>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</si>
  <si>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</si>
  <si>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</si>
  <si>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</si>
  <si>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</si>
  <si>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1702房</t>
  </si>
  <si>
    <t>三居室</t>
  </si>
  <si>
    <t>合计</t>
  </si>
  <si>
    <t>本楼栋总面积/均价</t>
  </si>
  <si>
    <r>
      <t>本栋销售住宅共168 套，本次申请住宅共1套，销售住宅总建筑面积：95.09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，套内面积：78.68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，分摊面积：16.41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9816.58元/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</si>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</sst>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yyyy&quot;年&quot;m&quot;月&quot;d&quot;日&quot;;@"/>
    <numFmt numFmtId="179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4"/>
      <color rgb="FFFF0000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J19" sqref="J19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4" spans="2:15">
      <c r="B2" s="7" t="s">
        <v>0</v>
      </c>
      <c r="C2" s="7"/>
      <c r="D2" s="7"/>
      <c r="E2" s="7"/>
      <c r="F2" s="7"/>
      <c r="G2" s="8"/>
      <c r="H2" s="7"/>
      <c r="I2" s="7"/>
      <c r="J2" s="33"/>
      <c r="K2" s="33"/>
      <c r="L2" s="33"/>
      <c r="M2" s="33"/>
      <c r="N2" s="7"/>
      <c r="O2" s="7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4" t="s">
        <v>2</v>
      </c>
      <c r="K4" s="35" t="s">
        <v>3</v>
      </c>
      <c r="L4" s="35"/>
      <c r="M4" s="36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37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34" t="s">
        <v>7</v>
      </c>
      <c r="K6" s="39">
        <v>45355</v>
      </c>
      <c r="L6" s="39"/>
      <c r="M6" s="40"/>
      <c r="N6" s="39"/>
      <c r="O6" s="39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1" t="s">
        <v>18</v>
      </c>
      <c r="L7" s="42" t="s">
        <v>19</v>
      </c>
      <c r="M7" s="16" t="s">
        <v>20</v>
      </c>
      <c r="N7" s="16" t="s">
        <v>21</v>
      </c>
      <c r="O7" s="16" t="s">
        <v>22</v>
      </c>
    </row>
    <row r="8" s="2" customFormat="1" ht="25" customHeight="1" spans="1:15">
      <c r="A8" s="17">
        <v>1</v>
      </c>
      <c r="B8" s="18" t="s">
        <v>23</v>
      </c>
      <c r="C8" s="16" t="s">
        <v>24</v>
      </c>
      <c r="D8" s="16">
        <v>17</v>
      </c>
      <c r="E8" s="19" t="s">
        <v>25</v>
      </c>
      <c r="F8" s="20">
        <v>2.95</v>
      </c>
      <c r="G8" s="16">
        <v>95.09</v>
      </c>
      <c r="H8" s="16">
        <v>16.41</v>
      </c>
      <c r="I8" s="16">
        <v>78.68</v>
      </c>
      <c r="J8" s="43">
        <f>L8/G8</f>
        <v>9025</v>
      </c>
      <c r="K8" s="43">
        <f>J8*90%</f>
        <v>8122.5</v>
      </c>
      <c r="L8" s="43">
        <v>858187.25</v>
      </c>
      <c r="M8" s="43">
        <f>K8*G8</f>
        <v>772368.525</v>
      </c>
      <c r="N8" s="43"/>
      <c r="O8" s="17"/>
    </row>
    <row r="9" s="3" customFormat="1" ht="24.75" customHeight="1" spans="1:15">
      <c r="A9" s="21" t="s">
        <v>26</v>
      </c>
      <c r="B9" s="22" t="s">
        <v>27</v>
      </c>
      <c r="C9" s="23"/>
      <c r="D9" s="23"/>
      <c r="E9" s="23"/>
      <c r="F9" s="24"/>
      <c r="G9" s="25">
        <f>SUM(G8:G8)</f>
        <v>95.09</v>
      </c>
      <c r="H9" s="25">
        <f>SUM(H8:H8)</f>
        <v>16.41</v>
      </c>
      <c r="I9" s="25">
        <f>SUM(I8:I8)</f>
        <v>78.68</v>
      </c>
      <c r="J9" s="43">
        <f>AVERAGE(J8:J8)</f>
        <v>9025</v>
      </c>
      <c r="K9" s="43">
        <f>J9*90%</f>
        <v>8122.5</v>
      </c>
      <c r="L9" s="43">
        <v>858187.25</v>
      </c>
      <c r="M9" s="43">
        <v>772368.525</v>
      </c>
      <c r="N9" s="43"/>
      <c r="O9" s="44"/>
    </row>
    <row r="10" s="1" customFormat="1" ht="53" customHeight="1" spans="1:15">
      <c r="A10" s="26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5"/>
      <c r="M10" s="26"/>
      <c r="N10" s="26"/>
      <c r="O10" s="26"/>
    </row>
    <row r="11" s="1" customFormat="1" ht="15.95" customHeight="1" spans="1: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46"/>
      <c r="L11" s="46"/>
      <c r="M11" s="27"/>
      <c r="N11" s="27"/>
      <c r="O11" s="27"/>
    </row>
    <row r="12" s="1" customFormat="1" ht="62" customHeight="1" spans="1:15">
      <c r="A12" s="28" t="s">
        <v>29</v>
      </c>
      <c r="B12" s="28"/>
      <c r="C12" s="28"/>
      <c r="D12" s="28"/>
      <c r="E12" s="28"/>
      <c r="F12" s="28"/>
      <c r="G12" s="28"/>
      <c r="H12" s="28"/>
      <c r="I12" s="28"/>
      <c r="J12" s="28"/>
      <c r="K12" s="47"/>
      <c r="L12" s="47"/>
      <c r="M12" s="48"/>
      <c r="N12" s="28"/>
      <c r="O12" s="12"/>
    </row>
    <row r="13" s="1" customFormat="1" ht="33" customHeight="1" spans="1:15">
      <c r="A13" s="29" t="s">
        <v>30</v>
      </c>
      <c r="B13" s="29"/>
      <c r="C13" s="29"/>
      <c r="D13" s="29"/>
      <c r="E13" s="29"/>
      <c r="F13" s="29"/>
      <c r="G13" s="29"/>
      <c r="H13" s="29"/>
      <c r="I13" s="29"/>
      <c r="J13" s="29"/>
      <c r="K13" s="38"/>
      <c r="L13" s="38"/>
      <c r="M13" s="49"/>
      <c r="N13" s="29"/>
      <c r="O13" s="12"/>
    </row>
    <row r="14" ht="18.75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50"/>
      <c r="L14" s="50"/>
      <c r="M14" s="51"/>
      <c r="N14" s="30"/>
      <c r="O14" s="32"/>
    </row>
    <row r="15" ht="18.75" spans="1:15">
      <c r="A15" s="31" t="s">
        <v>31</v>
      </c>
      <c r="B15" s="31"/>
      <c r="C15" s="32"/>
      <c r="D15" s="32"/>
      <c r="E15" s="32"/>
      <c r="F15" s="32"/>
      <c r="G15" s="32"/>
      <c r="H15" s="32"/>
      <c r="I15" s="32"/>
      <c r="J15" s="32"/>
      <c r="K15" s="52"/>
      <c r="L15" s="52"/>
      <c r="M15" s="53"/>
      <c r="N15" s="32"/>
      <c r="O15" s="32"/>
    </row>
    <row r="16" ht="18.75" spans="1: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54"/>
      <c r="L16" s="54"/>
      <c r="M16" s="53"/>
      <c r="N16" s="32"/>
      <c r="O16" s="32"/>
    </row>
    <row r="17" ht="18.75" spans="1:15">
      <c r="A17" s="31" t="s">
        <v>32</v>
      </c>
      <c r="B17" s="31"/>
      <c r="C17" s="31"/>
      <c r="D17" s="31"/>
      <c r="E17" s="31"/>
      <c r="F17" s="31"/>
      <c r="G17" s="32"/>
      <c r="H17" s="32"/>
      <c r="I17" s="32"/>
      <c r="J17" s="32"/>
      <c r="K17" s="52"/>
      <c r="L17" s="52"/>
      <c r="M17" s="53"/>
      <c r="N17" s="32"/>
      <c r="O17" s="32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1套下浮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2024-04-03T01:19:28Z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