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3栋 1套下浮 10%  " sheetId="13" r:id="rId1"/>
    <sheet name="4栋 2套下浮 10% " sheetId="14" r:id="rId2"/>
  </sheets>
  <definedNames>
    <definedName name="_xlnm._FilterDatabase" localSheetId="0" hidden="1">'3栋 1套下浮 10%  '!$A$7:$N$10</definedName>
    <definedName name="_xlnm._FilterDatabase" localSheetId="1" hidden="1">'4栋 2套下浮 10% '!$A$7:$N$11</definedName>
    <definedName name="_xlnm.Print_Area" localSheetId="0">'3栋 1套下浮 10%  '!$A$1:$O$17</definedName>
    <definedName name="_xlnm.Print_Titles" localSheetId="0">'3栋 1套下浮 10%  '!$7:$7</definedName>
    <definedName name="_xlnm.Print_Area" localSheetId="1">'4栋 2套下浮 10% '!$A$1:$O$18</definedName>
    <definedName name="_xlnm.Print_Titles" localSheetId="1">'4栋 2套下浮 10% '!$7:$7</definedName>
  </definedNames>
  <calcPr calcId="144525"/>
</workbook>
</file>

<file path=xl/sharedStrings.xml><?xml version="1.0" encoding="utf-8"?>
<sst xmlns="http://schemas.openxmlformats.org/spreadsheetml/2006/main" count="75" uniqueCount="39">
  <si>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</si>
  <si>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</si>
  <si>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</si>
  <si>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</si>
  <si>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</si>
  <si>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</si>
  <si>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销售价格备案编号：[2024]040号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</si>
  <si>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</si>
  <si>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</si>
  <si>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</si>
  <si>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</si>
  <si>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</si>
  <si>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</si>
  <si>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</si>
  <si>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2"/>
        <color theme="1"/>
        <rFont val="仿宋_GB2312"/>
        <charset val="134"/>
      </rPr>
      <t>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</si>
  <si>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分摊的共有建筑面积（m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</si>
  <si>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套内建筑面积（m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</si>
  <si>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</si>
  <si>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</si>
  <si>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</si>
  <si>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</si>
  <si>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</si>
  <si>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</si>
  <si>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3栋</t>
  </si>
  <si>
    <t>2703房</t>
  </si>
  <si>
    <t>三居室</t>
  </si>
  <si>
    <t>预售</t>
  </si>
  <si>
    <t>毛坯</t>
  </si>
  <si>
    <t>合计</t>
  </si>
  <si>
    <t>本楼栋总面积/均价</t>
  </si>
  <si>
    <r>
      <rPr>
        <sz val="10"/>
        <color theme="1"/>
        <rFont val="仿宋_GB2312"/>
        <charset val="134"/>
      </rPr>
      <t>本栋销售住宅共187 套，本次申请住宅共1套，销售住宅总建筑面积：84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，套内面积：69.13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，分摊面积：14.87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，销售均价：7780.5元/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9454.1元/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</si>
  <si>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</si>
  <si>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</si>
  <si>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</si>
  <si>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</si>
  <si>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4栋</t>
  </si>
  <si>
    <t>3002房</t>
  </si>
  <si>
    <t>3003房</t>
  </si>
  <si>
    <r>
      <rPr>
        <sz val="10"/>
        <color theme="1"/>
        <rFont val="仿宋_GB2312"/>
        <charset val="134"/>
      </rPr>
      <t>本栋销售住宅共184 套，本次申请住宅共2套，销售住宅总建筑面积：206.34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，套内面积：169.73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，分摊面积：36.61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，销售均价：7780.5元/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9458.71元/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</si>
</sst>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yyyy&quot;年&quot;m&quot;月&quot;d&quot;日&quot;;@"/>
    <numFmt numFmtId="178" formatCode="0_ "/>
  </numFmts>
  <fonts count="38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0"/>
    </font>
    <font>
      <sz val="10"/>
      <color theme="1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2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8" borderId="12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4" fillId="0" borderId="0"/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shrinkToFit="1"/>
    </xf>
    <xf numFmtId="176" fontId="11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>
      <alignment vertical="center"/>
    </xf>
    <xf numFmtId="176" fontId="8" fillId="2" borderId="2" xfId="49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workbookViewId="0">
      <pane ySplit="7" topLeftCell="A8" activePane="bottomLeft" state="frozen"/>
      <selection/>
      <selection pane="bottomLeft" activeCell="J19" sqref="J19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1.75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32"/>
      <c r="L2" s="32"/>
      <c r="M2" s="33"/>
      <c r="N2" s="7"/>
      <c r="O2" s="7"/>
    </row>
    <row r="4" s="1" customFormat="1" ht="18.75" spans="1:15">
      <c r="A4" s="8" t="s">
        <v>1</v>
      </c>
      <c r="B4" s="8"/>
      <c r="C4" s="8"/>
      <c r="D4" s="8"/>
      <c r="E4" s="8"/>
      <c r="F4" s="9"/>
      <c r="G4" s="9"/>
      <c r="H4" s="10"/>
      <c r="I4" s="11"/>
      <c r="J4" s="34" t="s">
        <v>2</v>
      </c>
      <c r="K4" s="35" t="s">
        <v>3</v>
      </c>
      <c r="L4" s="35"/>
      <c r="M4" s="36"/>
      <c r="N4" s="12"/>
      <c r="O4" s="12"/>
    </row>
    <row r="5" s="1" customFormat="1" ht="19" customHeight="1" spans="1:15">
      <c r="A5" s="11"/>
      <c r="B5" s="12"/>
      <c r="C5" s="12"/>
      <c r="D5" s="12"/>
      <c r="E5" s="12"/>
      <c r="F5" s="12"/>
      <c r="G5" s="12"/>
      <c r="H5" s="13"/>
      <c r="I5" s="13"/>
      <c r="J5" s="37" t="s">
        <v>4</v>
      </c>
      <c r="K5" s="38" t="s">
        <v>5</v>
      </c>
      <c r="L5" s="38"/>
      <c r="M5" s="38"/>
      <c r="N5" s="38"/>
      <c r="O5" s="38"/>
    </row>
    <row r="6" s="1" customFormat="1" ht="18.75" spans="1:15">
      <c r="A6" s="14" t="s">
        <v>6</v>
      </c>
      <c r="B6" s="14"/>
      <c r="C6" s="14"/>
      <c r="D6" s="14"/>
      <c r="E6" s="14"/>
      <c r="F6" s="14"/>
      <c r="G6" s="14"/>
      <c r="H6" s="14"/>
      <c r="I6" s="11"/>
      <c r="J6" s="34" t="s">
        <v>7</v>
      </c>
      <c r="K6" s="39">
        <v>45371</v>
      </c>
      <c r="L6" s="39"/>
      <c r="M6" s="40"/>
      <c r="N6" s="39"/>
      <c r="O6" s="39"/>
    </row>
    <row r="7" s="2" customFormat="1" ht="54.95" customHeight="1" spans="1:15">
      <c r="A7" s="15" t="s">
        <v>8</v>
      </c>
      <c r="B7" s="16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41" t="s">
        <v>18</v>
      </c>
      <c r="L7" s="42" t="s">
        <v>19</v>
      </c>
      <c r="M7" s="16" t="s">
        <v>20</v>
      </c>
      <c r="N7" s="16" t="s">
        <v>21</v>
      </c>
      <c r="O7" s="16" t="s">
        <v>22</v>
      </c>
    </row>
    <row r="8" s="2" customFormat="1" ht="25" customHeight="1" spans="1:15">
      <c r="A8" s="17">
        <v>1</v>
      </c>
      <c r="B8" s="18" t="s">
        <v>23</v>
      </c>
      <c r="C8" s="16" t="s">
        <v>24</v>
      </c>
      <c r="D8" s="16">
        <v>27</v>
      </c>
      <c r="E8" s="19" t="s">
        <v>25</v>
      </c>
      <c r="F8" s="20">
        <v>2.95</v>
      </c>
      <c r="G8" s="16">
        <v>84</v>
      </c>
      <c r="H8" s="16">
        <f>G8-I8</f>
        <v>14.87</v>
      </c>
      <c r="I8" s="16">
        <v>69.13</v>
      </c>
      <c r="J8" s="16">
        <f>L8/G8</f>
        <v>8645</v>
      </c>
      <c r="K8" s="16">
        <f>J8*90%</f>
        <v>7780.5</v>
      </c>
      <c r="L8" s="16">
        <v>726180</v>
      </c>
      <c r="M8" s="16">
        <f>K8*G8</f>
        <v>653562</v>
      </c>
      <c r="N8" s="17" t="s">
        <v>26</v>
      </c>
      <c r="O8" s="17" t="s">
        <v>27</v>
      </c>
    </row>
    <row r="9" s="3" customFormat="1" ht="24.75" customHeight="1" spans="1:15">
      <c r="A9" s="21" t="s">
        <v>28</v>
      </c>
      <c r="B9" s="22" t="s">
        <v>29</v>
      </c>
      <c r="C9" s="23"/>
      <c r="D9" s="23"/>
      <c r="E9" s="23"/>
      <c r="F9" s="24"/>
      <c r="G9" s="55">
        <f t="shared" ref="G9:M9" si="0">SUM(G8:G8)</f>
        <v>84</v>
      </c>
      <c r="H9" s="55">
        <f t="shared" si="0"/>
        <v>14.87</v>
      </c>
      <c r="I9" s="55">
        <f t="shared" si="0"/>
        <v>69.13</v>
      </c>
      <c r="J9" s="16">
        <f>AVERAGE(J8:J8)</f>
        <v>8645</v>
      </c>
      <c r="K9" s="16">
        <f>J9*90%</f>
        <v>7780.5</v>
      </c>
      <c r="L9" s="55">
        <f t="shared" si="0"/>
        <v>726180</v>
      </c>
      <c r="M9" s="55">
        <f t="shared" si="0"/>
        <v>653562</v>
      </c>
      <c r="N9" s="43"/>
      <c r="O9" s="43"/>
    </row>
    <row r="10" s="1" customFormat="1" ht="33.95" customHeight="1" spans="1:15">
      <c r="A10" s="25" t="s">
        <v>30</v>
      </c>
      <c r="B10" s="25"/>
      <c r="C10" s="25"/>
      <c r="D10" s="25"/>
      <c r="E10" s="25"/>
      <c r="F10" s="25"/>
      <c r="G10" s="25"/>
      <c r="H10" s="25"/>
      <c r="I10" s="25"/>
      <c r="J10" s="25"/>
      <c r="K10" s="44"/>
      <c r="L10" s="44"/>
      <c r="M10" s="25"/>
      <c r="N10" s="25"/>
      <c r="O10" s="25"/>
    </row>
    <row r="11" s="1" customFormat="1" ht="15.95" customHeight="1" spans="1: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45"/>
      <c r="L11" s="45"/>
      <c r="M11" s="26"/>
      <c r="N11" s="26"/>
      <c r="O11" s="26"/>
    </row>
    <row r="12" s="1" customFormat="1" spans="1:15">
      <c r="A12" s="27" t="s">
        <v>31</v>
      </c>
      <c r="B12" s="27"/>
      <c r="C12" s="27"/>
      <c r="D12" s="27"/>
      <c r="E12" s="27"/>
      <c r="F12" s="27"/>
      <c r="G12" s="27"/>
      <c r="H12" s="27"/>
      <c r="I12" s="27"/>
      <c r="J12" s="27"/>
      <c r="K12" s="46"/>
      <c r="L12" s="46"/>
      <c r="M12" s="47"/>
      <c r="N12" s="27"/>
      <c r="O12" s="11"/>
    </row>
    <row r="13" s="1" customFormat="1" ht="33" customHeight="1" spans="1:15">
      <c r="A13" s="28" t="s">
        <v>32</v>
      </c>
      <c r="B13" s="28"/>
      <c r="C13" s="28"/>
      <c r="D13" s="28"/>
      <c r="E13" s="28"/>
      <c r="F13" s="28"/>
      <c r="G13" s="28"/>
      <c r="H13" s="28"/>
      <c r="I13" s="28"/>
      <c r="J13" s="28"/>
      <c r="K13" s="48"/>
      <c r="L13" s="48"/>
      <c r="M13" s="49"/>
      <c r="N13" s="28"/>
      <c r="O13" s="11"/>
    </row>
    <row r="14" spans="1:14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50"/>
      <c r="L14" s="50"/>
      <c r="M14" s="51"/>
      <c r="N14" s="29"/>
    </row>
    <row r="15" ht="18.75" spans="1:15">
      <c r="A15" s="30" t="s">
        <v>33</v>
      </c>
      <c r="B15" s="30"/>
      <c r="D15" s="31"/>
      <c r="E15" s="31"/>
      <c r="F15" s="31"/>
      <c r="G15" s="31"/>
      <c r="H15" s="31"/>
      <c r="I15" s="31"/>
      <c r="J15" s="31"/>
      <c r="K15" s="52"/>
      <c r="L15" s="52"/>
      <c r="M15" s="53"/>
      <c r="N15" s="31"/>
      <c r="O15" s="31"/>
    </row>
    <row r="16" ht="18.75" spans="2:15">
      <c r="B16" s="31"/>
      <c r="C16" s="31"/>
      <c r="D16" s="31"/>
      <c r="E16" s="31"/>
      <c r="F16" s="31"/>
      <c r="G16" s="31"/>
      <c r="H16" s="31"/>
      <c r="I16" s="31"/>
      <c r="J16" s="31"/>
      <c r="K16" s="54"/>
      <c r="L16" s="54"/>
      <c r="M16" s="53"/>
      <c r="N16" s="31"/>
      <c r="O16" s="31"/>
    </row>
    <row r="17" ht="18.75" spans="1:15">
      <c r="A17" s="30" t="s">
        <v>34</v>
      </c>
      <c r="B17" s="30"/>
      <c r="C17" s="30"/>
      <c r="D17" s="30"/>
      <c r="E17" s="30"/>
      <c r="F17" s="30"/>
      <c r="H17" s="31"/>
      <c r="I17" s="31"/>
      <c r="J17" s="31"/>
      <c r="K17" s="52"/>
      <c r="L17" s="52"/>
      <c r="M17" s="53"/>
      <c r="O17" s="31"/>
    </row>
  </sheetData>
  <autoFilter ref="A7:N10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2:N12"/>
    <mergeCell ref="A13:N13"/>
    <mergeCell ref="A15:B15"/>
    <mergeCell ref="A17:F17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8"/>
  <sheetViews>
    <sheetView tabSelected="1" workbookViewId="0">
      <pane ySplit="7" topLeftCell="A8" activePane="bottomLeft" state="frozen"/>
      <selection/>
      <selection pane="bottomLeft" activeCell="I17" sqref="I17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1.75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32"/>
      <c r="L2" s="32"/>
      <c r="M2" s="33"/>
      <c r="N2" s="7"/>
      <c r="O2" s="7"/>
    </row>
    <row r="4" s="1" customFormat="1" ht="18.75" spans="1:15">
      <c r="A4" s="8" t="s">
        <v>1</v>
      </c>
      <c r="B4" s="8"/>
      <c r="C4" s="8"/>
      <c r="D4" s="8"/>
      <c r="E4" s="8"/>
      <c r="F4" s="9"/>
      <c r="G4" s="9"/>
      <c r="H4" s="10"/>
      <c r="I4" s="11"/>
      <c r="J4" s="34" t="s">
        <v>2</v>
      </c>
      <c r="K4" s="35" t="s">
        <v>3</v>
      </c>
      <c r="L4" s="35"/>
      <c r="M4" s="36"/>
      <c r="N4" s="12"/>
      <c r="O4" s="12"/>
    </row>
    <row r="5" s="1" customFormat="1" ht="19" customHeight="1" spans="1:15">
      <c r="A5" s="11"/>
      <c r="B5" s="12"/>
      <c r="C5" s="12"/>
      <c r="D5" s="12"/>
      <c r="E5" s="12"/>
      <c r="F5" s="12"/>
      <c r="G5" s="12"/>
      <c r="H5" s="13"/>
      <c r="I5" s="13"/>
      <c r="J5" s="37" t="s">
        <v>4</v>
      </c>
      <c r="K5" s="38" t="s">
        <v>5</v>
      </c>
      <c r="L5" s="38"/>
      <c r="M5" s="38"/>
      <c r="N5" s="38"/>
      <c r="O5" s="38"/>
    </row>
    <row r="6" s="1" customFormat="1" ht="18.75" spans="1:15">
      <c r="A6" s="14" t="s">
        <v>6</v>
      </c>
      <c r="B6" s="14"/>
      <c r="C6" s="14"/>
      <c r="D6" s="14"/>
      <c r="E6" s="14"/>
      <c r="F6" s="14"/>
      <c r="G6" s="14"/>
      <c r="H6" s="14"/>
      <c r="I6" s="11"/>
      <c r="J6" s="34" t="s">
        <v>7</v>
      </c>
      <c r="K6" s="39">
        <v>45371</v>
      </c>
      <c r="L6" s="39"/>
      <c r="M6" s="40"/>
      <c r="N6" s="39"/>
      <c r="O6" s="39"/>
    </row>
    <row r="7" s="2" customFormat="1" ht="54.95" customHeight="1" spans="1:15">
      <c r="A7" s="15" t="s">
        <v>8</v>
      </c>
      <c r="B7" s="16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41" t="s">
        <v>18</v>
      </c>
      <c r="L7" s="42" t="s">
        <v>19</v>
      </c>
      <c r="M7" s="16" t="s">
        <v>20</v>
      </c>
      <c r="N7" s="16" t="s">
        <v>21</v>
      </c>
      <c r="O7" s="16" t="s">
        <v>22</v>
      </c>
    </row>
    <row r="8" s="2" customFormat="1" ht="24" customHeight="1" spans="1:15">
      <c r="A8" s="17">
        <v>1</v>
      </c>
      <c r="B8" s="18" t="s">
        <v>35</v>
      </c>
      <c r="C8" s="16" t="s">
        <v>36</v>
      </c>
      <c r="D8" s="16">
        <v>30</v>
      </c>
      <c r="E8" s="19" t="s">
        <v>25</v>
      </c>
      <c r="F8" s="20">
        <v>2.95</v>
      </c>
      <c r="G8" s="16">
        <v>122.3</v>
      </c>
      <c r="H8" s="16">
        <f>G8-I8</f>
        <v>21.7</v>
      </c>
      <c r="I8" s="16">
        <v>100.6</v>
      </c>
      <c r="J8" s="16">
        <f>L8/G8</f>
        <v>8645</v>
      </c>
      <c r="K8" s="16">
        <f>J8*90%</f>
        <v>7780.5</v>
      </c>
      <c r="L8" s="16">
        <v>1057283.5</v>
      </c>
      <c r="M8" s="16">
        <f>K8*G8</f>
        <v>951555.15</v>
      </c>
      <c r="N8" s="17" t="s">
        <v>26</v>
      </c>
      <c r="O8" s="17" t="s">
        <v>27</v>
      </c>
    </row>
    <row r="9" s="2" customFormat="1" ht="24" customHeight="1" spans="1:15">
      <c r="A9" s="17">
        <v>2</v>
      </c>
      <c r="B9" s="18" t="s">
        <v>35</v>
      </c>
      <c r="C9" s="16" t="s">
        <v>37</v>
      </c>
      <c r="D9" s="16">
        <v>30</v>
      </c>
      <c r="E9" s="19" t="s">
        <v>25</v>
      </c>
      <c r="F9" s="20">
        <v>2.95</v>
      </c>
      <c r="G9" s="16">
        <v>84.04</v>
      </c>
      <c r="H9" s="16">
        <f>G9-I9</f>
        <v>14.91</v>
      </c>
      <c r="I9" s="16">
        <v>69.13</v>
      </c>
      <c r="J9" s="16">
        <f>L9/G9</f>
        <v>8645</v>
      </c>
      <c r="K9" s="16">
        <f>J9*90%</f>
        <v>7780.5</v>
      </c>
      <c r="L9" s="16">
        <v>726525.8</v>
      </c>
      <c r="M9" s="16">
        <f>K9*G9</f>
        <v>653873.22</v>
      </c>
      <c r="N9" s="17" t="s">
        <v>26</v>
      </c>
      <c r="O9" s="17" t="s">
        <v>27</v>
      </c>
    </row>
    <row r="10" s="3" customFormat="1" ht="24.75" customHeight="1" spans="1:15">
      <c r="A10" s="21" t="s">
        <v>28</v>
      </c>
      <c r="B10" s="22" t="s">
        <v>29</v>
      </c>
      <c r="C10" s="23"/>
      <c r="D10" s="23"/>
      <c r="E10" s="23"/>
      <c r="F10" s="24"/>
      <c r="G10" s="16">
        <f t="shared" ref="G10:M10" si="0">SUM(G8:G9)</f>
        <v>206.34</v>
      </c>
      <c r="H10" s="16">
        <f t="shared" si="0"/>
        <v>36.61</v>
      </c>
      <c r="I10" s="16">
        <f t="shared" si="0"/>
        <v>169.73</v>
      </c>
      <c r="J10" s="16">
        <f>AVERAGE(J8:J9)</f>
        <v>8645</v>
      </c>
      <c r="K10" s="16">
        <f>J10*90%</f>
        <v>7780.5</v>
      </c>
      <c r="L10" s="16">
        <f t="shared" si="0"/>
        <v>1783809.3</v>
      </c>
      <c r="M10" s="16">
        <f t="shared" si="0"/>
        <v>1605428.37</v>
      </c>
      <c r="N10" s="43"/>
      <c r="O10" s="43"/>
    </row>
    <row r="11" s="1" customFormat="1" ht="33.95" customHeight="1" spans="1:15">
      <c r="A11" s="25" t="s">
        <v>38</v>
      </c>
      <c r="B11" s="25"/>
      <c r="C11" s="25"/>
      <c r="D11" s="25"/>
      <c r="E11" s="25"/>
      <c r="F11" s="25"/>
      <c r="G11" s="25"/>
      <c r="H11" s="25"/>
      <c r="I11" s="25"/>
      <c r="J11" s="25"/>
      <c r="K11" s="44"/>
      <c r="L11" s="44"/>
      <c r="M11" s="25"/>
      <c r="N11" s="25"/>
      <c r="O11" s="25"/>
    </row>
    <row r="12" s="1" customFormat="1" ht="15.95" customHeight="1" spans="1: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45"/>
      <c r="L12" s="45"/>
      <c r="M12" s="26"/>
      <c r="N12" s="26"/>
      <c r="O12" s="26"/>
    </row>
    <row r="13" s="1" customFormat="1" spans="1:15">
      <c r="A13" s="27" t="s">
        <v>31</v>
      </c>
      <c r="B13" s="27"/>
      <c r="C13" s="27"/>
      <c r="D13" s="27"/>
      <c r="E13" s="27"/>
      <c r="F13" s="27"/>
      <c r="G13" s="27"/>
      <c r="H13" s="27"/>
      <c r="I13" s="27"/>
      <c r="J13" s="27"/>
      <c r="K13" s="46"/>
      <c r="L13" s="46"/>
      <c r="M13" s="47"/>
      <c r="N13" s="27"/>
      <c r="O13" s="11"/>
    </row>
    <row r="14" s="1" customFormat="1" ht="33" customHeight="1" spans="1:15">
      <c r="A14" s="28" t="s">
        <v>32</v>
      </c>
      <c r="B14" s="28"/>
      <c r="C14" s="28"/>
      <c r="D14" s="28"/>
      <c r="E14" s="28"/>
      <c r="F14" s="28"/>
      <c r="G14" s="28"/>
      <c r="H14" s="28"/>
      <c r="I14" s="28"/>
      <c r="J14" s="28"/>
      <c r="K14" s="48"/>
      <c r="L14" s="48"/>
      <c r="M14" s="49"/>
      <c r="N14" s="28"/>
      <c r="O14" s="11"/>
    </row>
    <row r="15" spans="1:14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50"/>
      <c r="L15" s="50"/>
      <c r="M15" s="51"/>
      <c r="N15" s="29"/>
    </row>
    <row r="16" ht="18.75" spans="1:15">
      <c r="A16" s="30" t="s">
        <v>33</v>
      </c>
      <c r="B16" s="30"/>
      <c r="D16" s="31"/>
      <c r="E16" s="31"/>
      <c r="F16" s="31"/>
      <c r="G16" s="31"/>
      <c r="H16" s="31"/>
      <c r="I16" s="31"/>
      <c r="J16" s="31"/>
      <c r="K16" s="52"/>
      <c r="L16" s="52"/>
      <c r="M16" s="53"/>
      <c r="N16" s="31"/>
      <c r="O16" s="31"/>
    </row>
    <row r="17" ht="18.75" spans="2:15">
      <c r="B17" s="31"/>
      <c r="C17" s="31"/>
      <c r="D17" s="31"/>
      <c r="E17" s="31"/>
      <c r="F17" s="31"/>
      <c r="G17" s="31"/>
      <c r="H17" s="31"/>
      <c r="I17" s="31"/>
      <c r="J17" s="31"/>
      <c r="K17" s="54"/>
      <c r="L17" s="54"/>
      <c r="M17" s="53"/>
      <c r="N17" s="31"/>
      <c r="O17" s="31"/>
    </row>
    <row r="18" ht="18.75" spans="1:15">
      <c r="A18" s="30" t="s">
        <v>34</v>
      </c>
      <c r="B18" s="30"/>
      <c r="C18" s="30"/>
      <c r="D18" s="30"/>
      <c r="E18" s="30"/>
      <c r="F18" s="30"/>
      <c r="H18" s="31"/>
      <c r="I18" s="31"/>
      <c r="J18" s="31"/>
      <c r="K18" s="52"/>
      <c r="L18" s="52"/>
      <c r="M18" s="53"/>
      <c r="O18" s="31"/>
    </row>
  </sheetData>
  <autoFilter ref="A7:N11">
    <extLst/>
  </autoFilter>
  <mergeCells count="11">
    <mergeCell ref="B2:O2"/>
    <mergeCell ref="K4:O4"/>
    <mergeCell ref="K5:O5"/>
    <mergeCell ref="A6:H6"/>
    <mergeCell ref="K6:O6"/>
    <mergeCell ref="B10:F10"/>
    <mergeCell ref="A11:O11"/>
    <mergeCell ref="A13:N13"/>
    <mergeCell ref="A14:N14"/>
    <mergeCell ref="A16:B16"/>
    <mergeCell ref="A18:F18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3栋 1套下浮 10%  </vt:lpstr>
      <vt:lpstr>4栋 2套下浮 10%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2024-04-03T07:48:31Z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710CC4D7960743058BFF27B0A96CD970_13</vt:lpwstr>
  </property>
</Properties>
</file>