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七街8号 下浮 15%" sheetId="17" r:id="rId1"/>
  </sheets>
  <definedNames>
    <definedName name="_xlnm._FilterDatabase" localSheetId="0" hidden="1">'七街8号 下浮 15%'!$A$7:$N$10</definedName>
    <definedName name="_xlnm.Print_Area" localSheetId="0">'七街8号 下浮 15%'!$A$1:$O$17</definedName>
    <definedName name="_xlnm.Print_Titles" localSheetId="0">'七街8号 下浮 15%'!$7:$7</definedName>
  </definedNames>
  <calcPr calcId="144525"/>
</workbook>
</file>

<file path=xl/sharedStrings.xml><?xml version="1.0" encoding="utf-8"?>
<sst xmlns="http://schemas.openxmlformats.org/spreadsheetml/2006/main" count="36" uniqueCount="36">
  <si>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</si>
  <si>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</si>
  <si>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</si>
  <si>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</si>
  <si>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</si>
  <si>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</si>
  <si>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销售价格备案编号：[2024]020号</t>
  </si>
  <si>
    <t>日期：</t>
  </si>
  <si>
    <t>序号</t>
  </si>
  <si>
    <t>幢（栋）号</t>
  </si>
  <si>
    <t>房号</t>
  </si>
  <si>
    <t>楼层</t>
  </si>
  <si>
    <t>户型</t>
  </si>
  <si>
    <t>层高（m）</t>
  </si>
  <si>
    <t>建筑面积（m2）</t>
  </si>
  <si>
    <t>分摊的共有建筑面积（m2）</t>
  </si>
  <si>
    <t>套内建筑面积（m2）</t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</si>
  <si>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</si>
  <si>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</si>
  <si>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</si>
  <si>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</si>
  <si>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</si>
  <si>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</si>
  <si>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七街8号</t>
  </si>
  <si>
    <t>/</t>
  </si>
  <si>
    <t>1-4层</t>
  </si>
  <si>
    <t>五房三厅六卫</t>
  </si>
  <si>
    <t>现售</t>
  </si>
  <si>
    <t>毛坯</t>
  </si>
  <si>
    <t>合计</t>
  </si>
  <si>
    <t>本楼栋总面积/均价</t>
  </si>
  <si>
    <r>
      <t>本栋销售住宅共37 套，本次申请住宅共1套，销售住宅总建筑面积：227.56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，套内面积：227.56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，分摊面积：0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，销售均价：16150元/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    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</si>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</sst>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yyyy&quot;年&quot;m&quot;月&quot;d&quot;日&quot;;@"/>
    <numFmt numFmtId="41" formatCode="_ * #,##0_ ;_ * \-#,##0_ ;_ * &quot;-&quot;_ ;_ @_ "/>
    <numFmt numFmtId="178" formatCode="0_ "/>
  </numFmts>
  <fonts count="36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4"/>
      <name val="仿宋_GB2312"/>
      <charset val="0"/>
    </font>
    <font>
      <sz val="14"/>
      <name val="仿宋_GB2312"/>
      <charset val="134"/>
    </font>
    <font>
      <sz val="14"/>
      <color theme="1"/>
      <name val="仿宋_GB2312"/>
      <charset val="0"/>
    </font>
    <font>
      <sz val="18"/>
      <color rgb="FFFF0000"/>
      <name val="方正小标宋_GBK"/>
      <charset val="134"/>
    </font>
    <font>
      <sz val="14"/>
      <color rgb="FFFF0000"/>
      <name val="仿宋_GB2312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4"/>
      <color theme="1"/>
      <name val="仿宋_GB2312"/>
      <charset val="134"/>
    </font>
    <font>
      <sz val="14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2" borderId="10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25" borderId="13" applyNumberFormat="0" applyAlignment="0" applyProtection="0">
      <alignment vertical="center"/>
    </xf>
    <xf numFmtId="0" fontId="31" fillId="25" borderId="9" applyNumberFormat="0" applyAlignment="0" applyProtection="0">
      <alignment vertical="center"/>
    </xf>
    <xf numFmtId="0" fontId="30" fillId="26" borderId="1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/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176" fontId="7" fillId="0" borderId="2" xfId="49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176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left" vertical="center" wrapText="1"/>
    </xf>
    <xf numFmtId="176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7"/>
  <sheetViews>
    <sheetView tabSelected="1" workbookViewId="0">
      <pane ySplit="7" topLeftCell="A8" activePane="bottomLeft" state="frozen"/>
      <selection/>
      <selection pane="bottomLeft" activeCell="K16" sqref="K16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8.7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33"/>
      <c r="L2" s="33"/>
      <c r="M2" s="34"/>
      <c r="N2" s="7"/>
      <c r="O2" s="7"/>
    </row>
    <row r="4" s="1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35" t="s">
        <v>3</v>
      </c>
      <c r="L4" s="35"/>
      <c r="M4" s="36"/>
      <c r="N4" s="10"/>
      <c r="O4" s="10"/>
    </row>
    <row r="5" s="1" customFormat="1" ht="22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37" t="s">
        <v>5</v>
      </c>
      <c r="L5" s="37"/>
      <c r="M5" s="37"/>
      <c r="N5" s="37"/>
      <c r="O5" s="37"/>
    </row>
    <row r="6" s="1" customFormat="1" ht="22" customHeight="1" spans="1:15">
      <c r="A6" s="11" t="s">
        <v>6</v>
      </c>
      <c r="B6" s="11"/>
      <c r="C6" s="11"/>
      <c r="D6" s="11"/>
      <c r="E6" s="11"/>
      <c r="F6" s="11"/>
      <c r="G6" s="11"/>
      <c r="H6" s="10"/>
      <c r="I6" s="9"/>
      <c r="J6" s="10" t="s">
        <v>7</v>
      </c>
      <c r="K6" s="38">
        <v>45342</v>
      </c>
      <c r="L6" s="38"/>
      <c r="M6" s="39"/>
      <c r="N6" s="38"/>
      <c r="O6" s="38"/>
    </row>
    <row r="7" s="2" customFormat="1" ht="58" customHeight="1" spans="1:1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40" t="s">
        <v>18</v>
      </c>
      <c r="L7" s="41" t="s">
        <v>19</v>
      </c>
      <c r="M7" s="13" t="s">
        <v>20</v>
      </c>
      <c r="N7" s="13" t="s">
        <v>21</v>
      </c>
      <c r="O7" s="13" t="s">
        <v>22</v>
      </c>
    </row>
    <row r="8" s="2" customFormat="1" ht="30" customHeight="1" spans="1:15">
      <c r="A8" s="14">
        <v>1</v>
      </c>
      <c r="B8" s="13" t="s">
        <v>23</v>
      </c>
      <c r="C8" s="15" t="s">
        <v>24</v>
      </c>
      <c r="D8" s="16" t="s">
        <v>25</v>
      </c>
      <c r="E8" s="17" t="s">
        <v>26</v>
      </c>
      <c r="F8" s="18">
        <v>14.6</v>
      </c>
      <c r="G8" s="19">
        <v>227.56</v>
      </c>
      <c r="H8" s="20">
        <v>0</v>
      </c>
      <c r="I8" s="19">
        <v>227.56</v>
      </c>
      <c r="J8" s="13">
        <v>19000</v>
      </c>
      <c r="K8" s="40">
        <f>J8*0.85</f>
        <v>16150</v>
      </c>
      <c r="L8" s="41">
        <v>4323640</v>
      </c>
      <c r="M8" s="40">
        <f>K8*G8</f>
        <v>3675094</v>
      </c>
      <c r="N8" s="14" t="s">
        <v>27</v>
      </c>
      <c r="O8" s="14" t="s">
        <v>28</v>
      </c>
    </row>
    <row r="9" s="3" customFormat="1" ht="28" customHeight="1" spans="1:15">
      <c r="A9" s="21" t="s">
        <v>29</v>
      </c>
      <c r="B9" s="22" t="s">
        <v>30</v>
      </c>
      <c r="C9" s="23"/>
      <c r="D9" s="23"/>
      <c r="E9" s="23"/>
      <c r="F9" s="24"/>
      <c r="G9" s="19">
        <f>SUM(G8:G8)</f>
        <v>227.56</v>
      </c>
      <c r="H9" s="20">
        <f>SUM(H8:H8)</f>
        <v>0</v>
      </c>
      <c r="I9" s="19">
        <f>SUM(I8:I8)</f>
        <v>227.56</v>
      </c>
      <c r="J9" s="13">
        <f>AVERAGE(J8:J8)</f>
        <v>19000</v>
      </c>
      <c r="K9" s="40">
        <f>AVERAGE(K8:K8)</f>
        <v>16150</v>
      </c>
      <c r="L9" s="41">
        <v>4323640</v>
      </c>
      <c r="M9" s="40">
        <v>3675094</v>
      </c>
      <c r="N9" s="14"/>
      <c r="O9" s="14"/>
    </row>
    <row r="10" s="1" customFormat="1" ht="39" customHeight="1" spans="1:15">
      <c r="A10" s="25" t="s">
        <v>31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42"/>
      <c r="O10" s="43"/>
    </row>
    <row r="11" s="1" customFormat="1" ht="15.95" customHeight="1" spans="1:1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44"/>
      <c r="L11" s="44"/>
      <c r="M11" s="27"/>
      <c r="N11" s="27"/>
      <c r="O11" s="36"/>
    </row>
    <row r="12" s="1" customFormat="1" ht="50" customHeight="1" spans="1:15">
      <c r="A12" s="28" t="s">
        <v>32</v>
      </c>
      <c r="B12" s="28"/>
      <c r="C12" s="28"/>
      <c r="D12" s="28"/>
      <c r="E12" s="28"/>
      <c r="F12" s="28"/>
      <c r="G12" s="28"/>
      <c r="H12" s="28"/>
      <c r="I12" s="28"/>
      <c r="J12" s="28"/>
      <c r="K12" s="45"/>
      <c r="L12" s="45"/>
      <c r="M12" s="46"/>
      <c r="N12" s="28"/>
      <c r="O12" s="9"/>
    </row>
    <row r="13" s="1" customFormat="1" ht="33" customHeight="1" spans="1:15">
      <c r="A13" s="29" t="s">
        <v>33</v>
      </c>
      <c r="B13" s="29"/>
      <c r="C13" s="29"/>
      <c r="D13" s="29"/>
      <c r="E13" s="29"/>
      <c r="F13" s="29"/>
      <c r="G13" s="29"/>
      <c r="H13" s="29"/>
      <c r="I13" s="29"/>
      <c r="J13" s="29"/>
      <c r="K13" s="37"/>
      <c r="L13" s="37"/>
      <c r="M13" s="47"/>
      <c r="N13" s="29"/>
      <c r="O13" s="9"/>
    </row>
    <row r="14" ht="18.75" spans="1:15">
      <c r="A14" s="30"/>
      <c r="B14" s="30"/>
      <c r="C14" s="30"/>
      <c r="D14" s="30"/>
      <c r="E14" s="30"/>
      <c r="F14" s="30"/>
      <c r="G14" s="30"/>
      <c r="H14" s="30"/>
      <c r="I14" s="48"/>
      <c r="J14" s="30"/>
      <c r="K14" s="49"/>
      <c r="L14" s="49"/>
      <c r="M14" s="50"/>
      <c r="N14" s="30"/>
      <c r="O14" s="32"/>
    </row>
    <row r="15" ht="18.75" spans="1:15">
      <c r="A15" s="31" t="s">
        <v>34</v>
      </c>
      <c r="B15" s="31"/>
      <c r="C15" s="32"/>
      <c r="D15" s="32"/>
      <c r="E15" s="32"/>
      <c r="F15" s="32"/>
      <c r="G15" s="32"/>
      <c r="H15" s="32"/>
      <c r="I15" s="32"/>
      <c r="J15" s="32"/>
      <c r="K15" s="51"/>
      <c r="L15" s="51"/>
      <c r="M15" s="52"/>
      <c r="N15" s="32"/>
      <c r="O15" s="32"/>
    </row>
    <row r="16" ht="18.75" spans="1:1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53"/>
      <c r="L16" s="53"/>
      <c r="M16" s="52"/>
      <c r="N16" s="32"/>
      <c r="O16" s="32"/>
    </row>
    <row r="17" ht="18.75" spans="1:15">
      <c r="A17" s="31" t="s">
        <v>35</v>
      </c>
      <c r="B17" s="31"/>
      <c r="C17" s="31"/>
      <c r="D17" s="31"/>
      <c r="E17" s="31"/>
      <c r="F17" s="31"/>
      <c r="G17" s="32"/>
      <c r="H17" s="32"/>
      <c r="I17" s="32"/>
      <c r="J17" s="32"/>
      <c r="K17" s="51"/>
      <c r="L17" s="51"/>
      <c r="M17" s="52"/>
      <c r="N17" s="32"/>
      <c r="O17" s="32"/>
    </row>
  </sheetData>
  <mergeCells count="12">
    <mergeCell ref="B2:O2"/>
    <mergeCell ref="K4:O4"/>
    <mergeCell ref="K5:O5"/>
    <mergeCell ref="A6:G6"/>
    <mergeCell ref="K6:O6"/>
    <mergeCell ref="B9:F9"/>
    <mergeCell ref="A10:O10"/>
    <mergeCell ref="A11:O11"/>
    <mergeCell ref="A12:N12"/>
    <mergeCell ref="A13:N13"/>
    <mergeCell ref="A15:B15"/>
    <mergeCell ref="A17:F17"/>
  </mergeCells>
  <printOptions horizontalCentered="1"/>
  <pageMargins left="0" right="0" top="0.432638888888889" bottom="0.354166666666667" header="0" footer="0"/>
  <pageSetup paperSize="9" scale="77" fitToHeight="0" orientation="landscape" horizontalDpi="600" verticalDpi="600"/>
  <headerFooter alignWithMargins="0" scaleWithDoc="0">
    <oddFooter>&amp;C&amp;P</oddFooter>
  </headerFooter>
  <colBreaks count="1" manualBreakCount="1">
    <brk id="15" max="653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七街8号 下浮 15%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2024-02-22T07:02:30Z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494ACC3AAB3B4239B281A70BA45B6605_13</vt:lpwstr>
  </property>
  <property fmtid="{D5CDD505-2E9C-101B-9397-08002B2CF9AE}" pid="4" name="KSOReadingLayout">
    <vt:bool>true</vt:bool>
  </property>
</Properties>
</file>