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2"/>
  </bookViews>
  <sheets>
    <sheet name="27栋" sheetId="5" r:id="rId1"/>
    <sheet name="28栋" sheetId="6" r:id="rId2"/>
    <sheet name="29栋-1" sheetId="7" r:id="rId3"/>
  </sheets>
  <definedNames>
    <definedName name="_xlnm._FilterDatabase" localSheetId="0" hidden="1">'27栋'!$A$7:$O$17</definedName>
    <definedName name="_xlnm._FilterDatabase" localSheetId="1" hidden="1">'28栋'!$A$7:$O$22</definedName>
    <definedName name="_xlnm.Print_Titles" localSheetId="0">'27栋'!$2:$7</definedName>
    <definedName name="_xlnm.Print_Titles" localSheetId="1">'28栋'!$1:$7</definedName>
    <definedName name="_xlnm.Print_Area" localSheetId="2">'29栋-1'!$A$1:$O$18</definedName>
  </definedNames>
  <calcPr calcId="144525"/>
</workbook>
</file>

<file path=xl/sharedStrings.xml><?xml version="1.0" encoding="utf-8"?>
<sst xmlns="http://schemas.openxmlformats.org/spreadsheetml/2006/main" count="161" uniqueCount="55">
  <si>
    <t>商品房销售价目表（篁胜新城五期27栋调整）</t>
  </si>
  <si>
    <r>
      <rPr>
        <sz val="14"/>
        <rFont val="仿宋_GB2312"/>
        <charset val="134"/>
      </rPr>
      <t>房地产开发企业名称或中介服务机构名称：</t>
    </r>
    <r>
      <rPr>
        <u/>
        <sz val="14"/>
        <rFont val="仿宋_GB2312"/>
        <charset val="134"/>
      </rPr>
      <t xml:space="preserve">佛冈篁城房地产开发有限公司 </t>
    </r>
  </si>
  <si>
    <t>项目名称：佛冈篁胜新城商住区五期</t>
  </si>
  <si>
    <t>地址：佛冈县石角镇北园路2号篁胜新城27栋</t>
  </si>
  <si>
    <t>销售价格备案编号：[2024]019号</t>
  </si>
  <si>
    <t>日期：2024年2月20日</t>
  </si>
  <si>
    <t>序号</t>
  </si>
  <si>
    <t>幢（栋）号</t>
  </si>
  <si>
    <t>房号</t>
  </si>
  <si>
    <t>楼层</t>
  </si>
  <si>
    <t>户型</t>
  </si>
  <si>
    <t>层高（m）</t>
  </si>
  <si>
    <r>
      <rPr>
        <sz val="14"/>
        <rFont val="仿宋_GB2312"/>
        <charset val="134"/>
      </rPr>
      <t>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</si>
  <si>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r>
      <rPr>
        <sz val="14"/>
        <rFont val="仿宋_GB2312"/>
        <charset val="134"/>
      </rPr>
      <t>分摊的共有建筑面积（m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</si>
  <si>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r>
      <rPr>
        <sz val="14"/>
        <rFont val="仿宋_GB2312"/>
        <charset val="134"/>
      </rPr>
      <t>套内建筑面积（m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</si>
  <si>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r>
      <rPr>
        <sz val="14"/>
        <rFont val="仿宋_GB2312"/>
        <charset val="134"/>
      </rPr>
      <t>原建筑面积单价（元/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）</t>
    </r>
  </si>
  <si>
    <r>
      <rPr>
        <sz val="14"/>
        <rFont val="仿宋_GB2312"/>
        <charset val="134"/>
      </rPr>
      <t>现建筑面积单价（元/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）</t>
    </r>
  </si>
  <si>
    <t>原总售价（元）</t>
  </si>
  <si>
    <t>现总售价（元）</t>
  </si>
  <si>
    <t>销售状态</t>
  </si>
  <si>
    <t>备注</t>
  </si>
  <si>
    <t>27-1#</t>
  </si>
  <si>
    <t>2404房</t>
  </si>
  <si>
    <t>四房</t>
  </si>
  <si>
    <t>待售</t>
  </si>
  <si>
    <t>毛坯</t>
  </si>
  <si>
    <t>704房</t>
  </si>
  <si>
    <t>27-2#</t>
  </si>
  <si>
    <t>2402房</t>
  </si>
  <si>
    <t>三房</t>
  </si>
  <si>
    <t>2403房</t>
  </si>
  <si>
    <t>本楼栋总面积/均价</t>
  </si>
  <si>
    <r>
      <rPr>
        <sz val="14"/>
        <rFont val="仿宋_GB2312"/>
        <charset val="134"/>
      </rPr>
      <t>本栋销售住宅共 4 套，销售住宅总建筑面积：497.19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，套内面积：400.92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，分摊面积：96.27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，销售均价：7500元/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（建筑面积）</t>
    </r>
  </si>
  <si>
    <t>注：1、销售价格构成包括合理的开发建设成本、费用、税金和利润等。与商品房配套建设的各项基础设施，包括供水、供电、供气、通讯、有线电视、安全监控系统、信报箱等建设费用，一律计入开发建设成本，不得在房价外另行收取。</t>
  </si>
  <si>
    <t xml:space="preserve">    2、建筑面积=套内建筑面积+分摊的共有建筑面积。</t>
  </si>
  <si>
    <t>监制机关：</t>
  </si>
  <si>
    <t>价格举报投诉电话：12345</t>
  </si>
  <si>
    <t>商品房销售价目表（篁胜新城五期28栋调整）</t>
  </si>
  <si>
    <t>地址：佛冈县石角镇北园路2号篁胜新城28栋</t>
  </si>
  <si>
    <r>
      <rPr>
        <sz val="14"/>
        <rFont val="仿宋_GB2312"/>
        <charset val="134"/>
      </rPr>
      <t>建筑面积（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）</t>
    </r>
  </si>
  <si>
    <r>
      <rPr>
        <sz val="14"/>
        <rFont val="仿宋_GB2312"/>
        <charset val="134"/>
      </rPr>
      <t>分摊的共有建筑面积（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）</t>
    </r>
  </si>
  <si>
    <r>
      <rPr>
        <sz val="14"/>
        <rFont val="仿宋_GB2312"/>
        <charset val="134"/>
      </rPr>
      <t>套内建筑面积（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）</t>
    </r>
  </si>
  <si>
    <t>28-1#</t>
  </si>
  <si>
    <t>204房</t>
  </si>
  <si>
    <t>303房</t>
  </si>
  <si>
    <t>304房</t>
  </si>
  <si>
    <t>401房</t>
  </si>
  <si>
    <t>403房</t>
  </si>
  <si>
    <t>28-2#</t>
  </si>
  <si>
    <t>203房</t>
  </si>
  <si>
    <r>
      <rPr>
        <sz val="14"/>
        <rFont val="仿宋_GB2312"/>
        <charset val="134"/>
      </rPr>
      <t>本栋销售住宅共 8 套，销售住宅总建筑面积：940.38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，套内面积：754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，分摊面积：184.38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，销售均价：7300元/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（建筑面积）</t>
    </r>
  </si>
  <si>
    <t>商品房销售价目表（篁胜新城五期29栋调整）</t>
  </si>
  <si>
    <t>地址：佛冈县石角镇北园路2号篁胜新城29栋</t>
  </si>
  <si>
    <t>29-1#</t>
  </si>
  <si>
    <r>
      <rPr>
        <sz val="14"/>
        <rFont val="仿宋_GB2312"/>
        <charset val="134"/>
      </rPr>
      <t>本栋销售住宅共 5 套，销售住宅总建筑面积：610.61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，套内面积：492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，分摊面积：118.61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，销售均价：7600元/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（建筑面积）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</si>
</sst>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name val="宋体"/>
      <charset val="134"/>
    </font>
    <font>
      <sz val="18"/>
      <name val="方正小标宋_GBK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4"/>
      <name val="仿宋_GB2312"/>
      <charset val="134"/>
    </font>
    <font>
      <vertAlign val="superscript"/>
      <sz val="14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6" borderId="12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3" fillId="17" borderId="13" applyNumberFormat="0" applyAlignment="0" applyProtection="0">
      <alignment vertical="center"/>
    </xf>
    <xf numFmtId="0" fontId="26" fillId="17" borderId="6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/>
    </xf>
    <xf numFmtId="0" fontId="5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left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0" fontId="5" fillId="0" borderId="2" xfId="0" applyFont="1" applyBorder="1">
      <alignment vertical="center"/>
    </xf>
    <xf numFmtId="176" fontId="4" fillId="0" borderId="4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7"/>
  <sheetViews>
    <sheetView workbookViewId="0">
      <selection activeCell="M17" sqref="M17"/>
    </sheetView>
  </sheetViews>
  <sheetFormatPr defaultColWidth="9" defaultRowHeight="28" customHeight="1"/>
  <cols>
    <col min="1" max="1" width="7.875" style="31" customWidth="1"/>
    <col min="2" max="2" width="8.5" style="31" customWidth="1"/>
    <col min="3" max="3" width="9" style="31"/>
    <col min="4" max="4" width="5.375" style="31" customWidth="1"/>
    <col min="5" max="5" width="9" style="31"/>
    <col min="6" max="6" width="4.875" style="31" customWidth="1"/>
    <col min="7" max="9" width="14.75" style="31" customWidth="1"/>
    <col min="10" max="11" width="14.375" style="31" customWidth="1"/>
    <col min="12" max="13" width="13.25" style="31" customWidth="1"/>
    <col min="14" max="16384" width="9" style="31"/>
  </cols>
  <sheetData>
    <row r="1" ht="14" customHeight="1"/>
    <row r="2" customHeight="1" spans="1:15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ht="14" customHeight="1" spans="1:1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customHeight="1" spans="1:15">
      <c r="A4" s="4" t="s">
        <v>1</v>
      </c>
      <c r="B4" s="5"/>
      <c r="C4" s="5"/>
      <c r="D4" s="5"/>
      <c r="E4" s="5"/>
      <c r="F4" s="5"/>
      <c r="G4" s="5"/>
      <c r="H4" s="5"/>
      <c r="I4" s="5"/>
      <c r="J4" s="5"/>
      <c r="K4" s="22" t="s">
        <v>2</v>
      </c>
      <c r="L4" s="5"/>
      <c r="M4" s="40"/>
      <c r="N4" s="21"/>
      <c r="O4" s="21"/>
    </row>
    <row r="5" ht="21" customHeight="1" spans="1:15">
      <c r="A5" s="5"/>
      <c r="B5" s="5"/>
      <c r="C5" s="5"/>
      <c r="D5" s="5"/>
      <c r="E5" s="5"/>
      <c r="F5" s="5"/>
      <c r="G5" s="5"/>
      <c r="H5" s="5"/>
      <c r="I5" s="5"/>
      <c r="J5" s="5"/>
      <c r="K5" s="22" t="s">
        <v>3</v>
      </c>
      <c r="L5" s="5"/>
      <c r="M5" s="40"/>
      <c r="N5" s="21"/>
      <c r="O5" s="21"/>
    </row>
    <row r="6" customHeight="1" spans="1:15">
      <c r="A6" s="6" t="s">
        <v>4</v>
      </c>
      <c r="B6" s="6"/>
      <c r="C6" s="6"/>
      <c r="D6" s="6"/>
      <c r="E6" s="6"/>
      <c r="F6" s="6"/>
      <c r="G6" s="6"/>
      <c r="H6" s="6"/>
      <c r="I6" s="6"/>
      <c r="J6" s="5"/>
      <c r="K6" s="22" t="s">
        <v>5</v>
      </c>
      <c r="L6" s="5"/>
      <c r="M6" s="40"/>
      <c r="N6" s="21"/>
      <c r="O6" s="21"/>
    </row>
    <row r="7" ht="74" customHeight="1" spans="1:15">
      <c r="A7" s="7" t="s">
        <v>6</v>
      </c>
      <c r="B7" s="8" t="s">
        <v>7</v>
      </c>
      <c r="C7" s="7" t="s">
        <v>8</v>
      </c>
      <c r="D7" s="7" t="s">
        <v>9</v>
      </c>
      <c r="E7" s="7" t="s">
        <v>10</v>
      </c>
      <c r="F7" s="7" t="s">
        <v>11</v>
      </c>
      <c r="G7" s="7" t="s">
        <v>12</v>
      </c>
      <c r="H7" s="7" t="s">
        <v>13</v>
      </c>
      <c r="I7" s="7" t="s">
        <v>14</v>
      </c>
      <c r="J7" s="23" t="s">
        <v>15</v>
      </c>
      <c r="K7" s="41" t="s">
        <v>16</v>
      </c>
      <c r="L7" s="23" t="s">
        <v>17</v>
      </c>
      <c r="M7" s="7" t="s">
        <v>18</v>
      </c>
      <c r="N7" s="7" t="s">
        <v>19</v>
      </c>
      <c r="O7" s="7" t="s">
        <v>20</v>
      </c>
    </row>
    <row r="8" customHeight="1" spans="1:15">
      <c r="A8" s="9">
        <v>1</v>
      </c>
      <c r="B8" s="10" t="s">
        <v>21</v>
      </c>
      <c r="C8" s="9" t="s">
        <v>22</v>
      </c>
      <c r="D8" s="9">
        <v>24</v>
      </c>
      <c r="E8" s="9" t="s">
        <v>23</v>
      </c>
      <c r="F8" s="9">
        <v>3</v>
      </c>
      <c r="G8" s="9">
        <v>129.99</v>
      </c>
      <c r="H8" s="9">
        <v>25.17</v>
      </c>
      <c r="I8" s="9">
        <v>104.82</v>
      </c>
      <c r="J8" s="24">
        <v>8000</v>
      </c>
      <c r="K8" s="24">
        <v>7500</v>
      </c>
      <c r="L8" s="24">
        <f>J8*G8</f>
        <v>1039920</v>
      </c>
      <c r="M8" s="24">
        <f>K8*G8</f>
        <v>974925</v>
      </c>
      <c r="N8" s="9" t="s">
        <v>24</v>
      </c>
      <c r="O8" s="9" t="s">
        <v>25</v>
      </c>
    </row>
    <row r="9" customHeight="1" spans="1:15">
      <c r="A9" s="9">
        <v>2</v>
      </c>
      <c r="B9" s="10" t="s">
        <v>21</v>
      </c>
      <c r="C9" s="9" t="s">
        <v>26</v>
      </c>
      <c r="D9" s="9">
        <v>7</v>
      </c>
      <c r="E9" s="9" t="s">
        <v>23</v>
      </c>
      <c r="F9" s="9">
        <v>3</v>
      </c>
      <c r="G9" s="9">
        <v>129.99</v>
      </c>
      <c r="H9" s="9">
        <v>25.17</v>
      </c>
      <c r="I9" s="9">
        <v>104.82</v>
      </c>
      <c r="J9" s="24">
        <v>8000</v>
      </c>
      <c r="K9" s="24">
        <v>7500</v>
      </c>
      <c r="L9" s="24">
        <f>J9*G9</f>
        <v>1039920</v>
      </c>
      <c r="M9" s="24">
        <f>K9*G9</f>
        <v>974925</v>
      </c>
      <c r="N9" s="9" t="s">
        <v>24</v>
      </c>
      <c r="O9" s="9" t="s">
        <v>25</v>
      </c>
    </row>
    <row r="10" customHeight="1" spans="1:15">
      <c r="A10" s="9">
        <v>3</v>
      </c>
      <c r="B10" s="10" t="s">
        <v>27</v>
      </c>
      <c r="C10" s="9" t="s">
        <v>28</v>
      </c>
      <c r="D10" s="9">
        <v>24</v>
      </c>
      <c r="E10" s="9" t="s">
        <v>29</v>
      </c>
      <c r="F10" s="9">
        <v>3</v>
      </c>
      <c r="G10" s="9">
        <v>107.22</v>
      </c>
      <c r="H10" s="9">
        <v>20.76</v>
      </c>
      <c r="I10" s="9">
        <v>86.46</v>
      </c>
      <c r="J10" s="24">
        <v>8000</v>
      </c>
      <c r="K10" s="24">
        <v>7500</v>
      </c>
      <c r="L10" s="24">
        <f>J10*G10</f>
        <v>857760</v>
      </c>
      <c r="M10" s="24">
        <f>K10*G10</f>
        <v>804150</v>
      </c>
      <c r="N10" s="9" t="s">
        <v>24</v>
      </c>
      <c r="O10" s="9" t="s">
        <v>25</v>
      </c>
    </row>
    <row r="11" customHeight="1" spans="1:15">
      <c r="A11" s="9">
        <v>4</v>
      </c>
      <c r="B11" s="10" t="s">
        <v>27</v>
      </c>
      <c r="C11" s="9" t="s">
        <v>30</v>
      </c>
      <c r="D11" s="9">
        <v>24</v>
      </c>
      <c r="E11" s="9" t="s">
        <v>23</v>
      </c>
      <c r="F11" s="9">
        <v>3</v>
      </c>
      <c r="G11" s="9">
        <v>129.99</v>
      </c>
      <c r="H11" s="9">
        <v>25.17</v>
      </c>
      <c r="I11" s="9">
        <v>104.82</v>
      </c>
      <c r="J11" s="24">
        <v>8000</v>
      </c>
      <c r="K11" s="24">
        <v>7500</v>
      </c>
      <c r="L11" s="24">
        <f>J11*G11</f>
        <v>1039920</v>
      </c>
      <c r="M11" s="24">
        <f>K11*G11</f>
        <v>974925</v>
      </c>
      <c r="N11" s="9" t="s">
        <v>24</v>
      </c>
      <c r="O11" s="9" t="s">
        <v>25</v>
      </c>
    </row>
    <row r="12" customHeight="1" spans="1:15">
      <c r="A12" s="36" t="s">
        <v>31</v>
      </c>
      <c r="B12" s="12"/>
      <c r="C12" s="12"/>
      <c r="D12" s="12"/>
      <c r="E12" s="12"/>
      <c r="F12" s="10"/>
      <c r="G12" s="9">
        <f>SUM(G8:G11)</f>
        <v>497.19</v>
      </c>
      <c r="H12" s="9">
        <f>SUM(H8:H11)</f>
        <v>96.27</v>
      </c>
      <c r="I12" s="9">
        <f>SUM(I8:I11)</f>
        <v>400.92</v>
      </c>
      <c r="J12" s="24">
        <v>8000</v>
      </c>
      <c r="K12" s="24">
        <v>7500</v>
      </c>
      <c r="L12" s="24">
        <f>SUM(L8:L11)</f>
        <v>3977520</v>
      </c>
      <c r="M12" s="24">
        <f>SUM(M8:M11)</f>
        <v>3728925</v>
      </c>
      <c r="N12" s="9"/>
      <c r="O12" s="35"/>
    </row>
    <row r="13" ht="38" customHeight="1" spans="1:16">
      <c r="A13" s="37" t="s">
        <v>32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42"/>
      <c r="P13" s="2"/>
    </row>
    <row r="14" ht="48" customHeight="1" spans="1:16">
      <c r="A14" s="13" t="s">
        <v>33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2"/>
    </row>
    <row r="15" customHeight="1" spans="1:16">
      <c r="A15" s="13" t="s">
        <v>34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2"/>
    </row>
    <row r="16" customHeight="1" spans="1:16">
      <c r="A16" s="4" t="s">
        <v>35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21"/>
      <c r="N16" s="21"/>
      <c r="O16" s="21"/>
      <c r="P16" s="2"/>
    </row>
    <row r="17" customHeight="1" spans="1:16">
      <c r="A17" s="39"/>
      <c r="B17" s="39"/>
      <c r="C17" s="5" t="s">
        <v>36</v>
      </c>
      <c r="D17" s="5"/>
      <c r="E17" s="5"/>
      <c r="F17" s="5"/>
      <c r="G17" s="5"/>
      <c r="H17" s="5"/>
      <c r="I17" s="5"/>
      <c r="J17" s="5"/>
      <c r="K17" s="5"/>
      <c r="L17" s="5"/>
      <c r="M17" s="21"/>
      <c r="N17" s="21"/>
      <c r="O17" s="21"/>
      <c r="P17" s="2"/>
    </row>
  </sheetData>
  <autoFilter ref="A7:O17">
    <sortState ref="A7:O17">
      <sortCondition ref="D7:D28"/>
    </sortState>
    <extLst/>
  </autoFilter>
  <mergeCells count="6">
    <mergeCell ref="A2:O2"/>
    <mergeCell ref="A6:E6"/>
    <mergeCell ref="A12:F12"/>
    <mergeCell ref="A13:O13"/>
    <mergeCell ref="A14:O14"/>
    <mergeCell ref="A15:O15"/>
  </mergeCells>
  <printOptions horizontalCentered="1"/>
  <pageMargins left="0.393055555555556" right="0.354166666666667" top="0.751388888888889" bottom="0.550694444444444" header="0.298611111111111" footer="0.298611111111111"/>
  <pageSetup paperSize="9" scale="87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2"/>
  <sheetViews>
    <sheetView workbookViewId="0">
      <selection activeCell="G1" sqref="G$1:K$1048576"/>
    </sheetView>
  </sheetViews>
  <sheetFormatPr defaultColWidth="9" defaultRowHeight="28" customHeight="1"/>
  <cols>
    <col min="1" max="1" width="6.25" style="31" customWidth="1"/>
    <col min="2" max="2" width="9" style="31"/>
    <col min="3" max="3" width="8.25" style="31" customWidth="1"/>
    <col min="4" max="4" width="6.125" style="31" customWidth="1"/>
    <col min="5" max="5" width="8.25" style="31" customWidth="1"/>
    <col min="6" max="6" width="6.875" style="31" customWidth="1"/>
    <col min="7" max="11" width="17" style="31" customWidth="1"/>
    <col min="12" max="13" width="12.125" style="31" customWidth="1"/>
    <col min="14" max="14" width="7.875" style="31" customWidth="1"/>
    <col min="15" max="15" width="9" style="31" customWidth="1"/>
    <col min="16" max="16384" width="9" style="31"/>
  </cols>
  <sheetData>
    <row r="1" ht="16" customHeight="1" spans="1:15">
      <c r="A1" s="2"/>
      <c r="B1" s="2"/>
      <c r="C1" s="2"/>
      <c r="D1" s="2"/>
      <c r="E1" s="2"/>
      <c r="F1" s="2"/>
      <c r="G1" s="2"/>
      <c r="H1" s="2"/>
      <c r="I1" s="2"/>
      <c r="J1" s="18"/>
      <c r="K1" s="18"/>
      <c r="L1" s="18"/>
      <c r="M1" s="18"/>
      <c r="N1" s="2"/>
      <c r="O1" s="2"/>
    </row>
    <row r="2" customHeight="1" spans="1:15">
      <c r="A2" s="32" t="s">
        <v>37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ht="16" customHeight="1" spans="1:15">
      <c r="A3" s="2"/>
      <c r="B3" s="2"/>
      <c r="C3" s="2"/>
      <c r="D3" s="2"/>
      <c r="E3" s="2"/>
      <c r="F3" s="2"/>
      <c r="G3" s="2"/>
      <c r="H3" s="2"/>
      <c r="I3" s="2"/>
      <c r="J3" s="18"/>
      <c r="K3" s="18"/>
      <c r="L3" s="18"/>
      <c r="M3" s="18"/>
      <c r="N3" s="2"/>
      <c r="O3" s="2"/>
    </row>
    <row r="4" customHeight="1" spans="1:15">
      <c r="A4" s="4" t="s">
        <v>1</v>
      </c>
      <c r="B4" s="5"/>
      <c r="C4" s="5"/>
      <c r="D4" s="5"/>
      <c r="E4" s="5"/>
      <c r="F4" s="5"/>
      <c r="G4" s="5"/>
      <c r="H4" s="5"/>
      <c r="I4" s="5"/>
      <c r="J4" s="5"/>
      <c r="K4" s="22" t="s">
        <v>2</v>
      </c>
      <c r="L4" s="5"/>
      <c r="M4" s="21"/>
      <c r="N4" s="21"/>
      <c r="O4" s="21"/>
    </row>
    <row r="5" customHeight="1" spans="1:15">
      <c r="A5" s="5"/>
      <c r="B5" s="5"/>
      <c r="C5" s="5"/>
      <c r="D5" s="5"/>
      <c r="E5" s="5"/>
      <c r="F5" s="5"/>
      <c r="G5" s="5"/>
      <c r="H5" s="5"/>
      <c r="I5" s="5"/>
      <c r="J5" s="5"/>
      <c r="K5" s="22" t="s">
        <v>38</v>
      </c>
      <c r="L5" s="5"/>
      <c r="M5" s="21"/>
      <c r="N5" s="5"/>
      <c r="O5" s="5"/>
    </row>
    <row r="6" customHeight="1" spans="1:15">
      <c r="A6" s="6" t="s">
        <v>4</v>
      </c>
      <c r="B6" s="6"/>
      <c r="C6" s="6"/>
      <c r="D6" s="6"/>
      <c r="E6" s="6"/>
      <c r="F6" s="6"/>
      <c r="G6" s="6"/>
      <c r="H6" s="6"/>
      <c r="I6" s="6"/>
      <c r="J6" s="5"/>
      <c r="K6" s="22" t="s">
        <v>5</v>
      </c>
      <c r="L6" s="5"/>
      <c r="M6" s="21"/>
      <c r="N6" s="5"/>
      <c r="O6" s="5"/>
    </row>
    <row r="7" s="30" customFormat="1" ht="64" customHeight="1" spans="1:15">
      <c r="A7" s="7" t="s">
        <v>6</v>
      </c>
      <c r="B7" s="8" t="s">
        <v>7</v>
      </c>
      <c r="C7" s="7" t="s">
        <v>8</v>
      </c>
      <c r="D7" s="7" t="s">
        <v>9</v>
      </c>
      <c r="E7" s="7" t="s">
        <v>10</v>
      </c>
      <c r="F7" s="7" t="s">
        <v>11</v>
      </c>
      <c r="G7" s="7" t="s">
        <v>39</v>
      </c>
      <c r="H7" s="7" t="s">
        <v>40</v>
      </c>
      <c r="I7" s="7" t="s">
        <v>41</v>
      </c>
      <c r="J7" s="23" t="s">
        <v>15</v>
      </c>
      <c r="K7" s="23" t="s">
        <v>16</v>
      </c>
      <c r="L7" s="7" t="s">
        <v>17</v>
      </c>
      <c r="M7" s="7" t="s">
        <v>18</v>
      </c>
      <c r="N7" s="7" t="s">
        <v>19</v>
      </c>
      <c r="O7" s="7" t="s">
        <v>20</v>
      </c>
    </row>
    <row r="8" customHeight="1" spans="1:15">
      <c r="A8" s="9">
        <v>1</v>
      </c>
      <c r="B8" s="9" t="s">
        <v>42</v>
      </c>
      <c r="C8" s="9" t="s">
        <v>43</v>
      </c>
      <c r="D8" s="33">
        <v>2</v>
      </c>
      <c r="E8" s="9" t="s">
        <v>29</v>
      </c>
      <c r="F8" s="9">
        <v>3</v>
      </c>
      <c r="G8" s="9">
        <v>117.3</v>
      </c>
      <c r="H8" s="9">
        <v>23.18</v>
      </c>
      <c r="I8" s="9">
        <v>94.12</v>
      </c>
      <c r="J8" s="24">
        <v>7963</v>
      </c>
      <c r="K8" s="24">
        <v>7300</v>
      </c>
      <c r="L8" s="24">
        <f t="shared" ref="L8:L15" si="0">J8*G8</f>
        <v>934059.9</v>
      </c>
      <c r="M8" s="24">
        <f t="shared" ref="M8:M15" si="1">K8*G8</f>
        <v>856290</v>
      </c>
      <c r="N8" s="9" t="s">
        <v>24</v>
      </c>
      <c r="O8" s="9" t="s">
        <v>25</v>
      </c>
    </row>
    <row r="9" customHeight="1" spans="1:15">
      <c r="A9" s="9">
        <v>2</v>
      </c>
      <c r="B9" s="9" t="s">
        <v>42</v>
      </c>
      <c r="C9" s="9" t="s">
        <v>44</v>
      </c>
      <c r="D9" s="33">
        <v>3</v>
      </c>
      <c r="E9" s="9" t="s">
        <v>29</v>
      </c>
      <c r="F9" s="9">
        <v>3</v>
      </c>
      <c r="G9" s="9">
        <v>117.3</v>
      </c>
      <c r="H9" s="9">
        <v>23.18</v>
      </c>
      <c r="I9" s="9">
        <v>94.12</v>
      </c>
      <c r="J9" s="24">
        <v>7600</v>
      </c>
      <c r="K9" s="24">
        <v>7300</v>
      </c>
      <c r="L9" s="24">
        <f t="shared" si="0"/>
        <v>891480</v>
      </c>
      <c r="M9" s="24">
        <f t="shared" si="1"/>
        <v>856290</v>
      </c>
      <c r="N9" s="9" t="s">
        <v>24</v>
      </c>
      <c r="O9" s="9" t="s">
        <v>25</v>
      </c>
    </row>
    <row r="10" customHeight="1" spans="1:15">
      <c r="A10" s="9">
        <v>3</v>
      </c>
      <c r="B10" s="9" t="s">
        <v>42</v>
      </c>
      <c r="C10" s="9" t="s">
        <v>45</v>
      </c>
      <c r="D10" s="33">
        <v>3</v>
      </c>
      <c r="E10" s="9" t="s">
        <v>29</v>
      </c>
      <c r="F10" s="9">
        <v>3</v>
      </c>
      <c r="G10" s="9">
        <v>117.3</v>
      </c>
      <c r="H10" s="9">
        <v>23.18</v>
      </c>
      <c r="I10" s="9">
        <v>94.12</v>
      </c>
      <c r="J10" s="24">
        <v>7990</v>
      </c>
      <c r="K10" s="24">
        <v>7300</v>
      </c>
      <c r="L10" s="24">
        <f t="shared" si="0"/>
        <v>937227</v>
      </c>
      <c r="M10" s="24">
        <f t="shared" si="1"/>
        <v>856290</v>
      </c>
      <c r="N10" s="9" t="s">
        <v>24</v>
      </c>
      <c r="O10" s="9" t="s">
        <v>25</v>
      </c>
    </row>
    <row r="11" customHeight="1" spans="1:15">
      <c r="A11" s="9">
        <v>4</v>
      </c>
      <c r="B11" s="9" t="s">
        <v>42</v>
      </c>
      <c r="C11" s="9" t="s">
        <v>46</v>
      </c>
      <c r="D11" s="33">
        <v>4</v>
      </c>
      <c r="E11" s="9" t="s">
        <v>29</v>
      </c>
      <c r="F11" s="9">
        <v>3</v>
      </c>
      <c r="G11" s="9">
        <v>107.75</v>
      </c>
      <c r="H11" s="9">
        <v>21.29</v>
      </c>
      <c r="I11" s="9">
        <v>84.46</v>
      </c>
      <c r="J11" s="24">
        <v>7964</v>
      </c>
      <c r="K11" s="24">
        <v>7300</v>
      </c>
      <c r="L11" s="24">
        <v>858141</v>
      </c>
      <c r="M11" s="24">
        <f t="shared" si="1"/>
        <v>786575</v>
      </c>
      <c r="N11" s="9" t="s">
        <v>24</v>
      </c>
      <c r="O11" s="9" t="s">
        <v>25</v>
      </c>
    </row>
    <row r="12" customHeight="1" spans="1:15">
      <c r="A12" s="9">
        <v>5</v>
      </c>
      <c r="B12" s="9" t="s">
        <v>42</v>
      </c>
      <c r="C12" s="9" t="s">
        <v>47</v>
      </c>
      <c r="D12" s="33">
        <v>4</v>
      </c>
      <c r="E12" s="9" t="s">
        <v>29</v>
      </c>
      <c r="F12" s="9">
        <v>3</v>
      </c>
      <c r="G12" s="9">
        <v>117.3</v>
      </c>
      <c r="H12" s="9">
        <v>23.18</v>
      </c>
      <c r="I12" s="9">
        <v>94.12</v>
      </c>
      <c r="J12" s="24">
        <v>7548</v>
      </c>
      <c r="K12" s="24">
        <v>7300</v>
      </c>
      <c r="L12" s="24">
        <f t="shared" si="0"/>
        <v>885380.4</v>
      </c>
      <c r="M12" s="24">
        <f t="shared" si="1"/>
        <v>856290</v>
      </c>
      <c r="N12" s="9" t="s">
        <v>24</v>
      </c>
      <c r="O12" s="9" t="s">
        <v>25</v>
      </c>
    </row>
    <row r="13" customHeight="1" spans="1:15">
      <c r="A13" s="9">
        <v>6</v>
      </c>
      <c r="B13" s="9" t="s">
        <v>48</v>
      </c>
      <c r="C13" s="9" t="s">
        <v>49</v>
      </c>
      <c r="D13" s="33">
        <v>2</v>
      </c>
      <c r="E13" s="9" t="s">
        <v>29</v>
      </c>
      <c r="F13" s="9">
        <v>3</v>
      </c>
      <c r="G13" s="9">
        <v>116.72</v>
      </c>
      <c r="H13" s="9">
        <v>22.6</v>
      </c>
      <c r="I13" s="9">
        <v>94.12</v>
      </c>
      <c r="J13" s="24">
        <v>8000</v>
      </c>
      <c r="K13" s="24">
        <v>7300</v>
      </c>
      <c r="L13" s="24">
        <f t="shared" si="0"/>
        <v>933760</v>
      </c>
      <c r="M13" s="24">
        <f t="shared" si="1"/>
        <v>852056</v>
      </c>
      <c r="N13" s="9" t="s">
        <v>24</v>
      </c>
      <c r="O13" s="9" t="s">
        <v>25</v>
      </c>
    </row>
    <row r="14" customHeight="1" spans="1:15">
      <c r="A14" s="9">
        <v>7</v>
      </c>
      <c r="B14" s="9" t="s">
        <v>48</v>
      </c>
      <c r="C14" s="9" t="s">
        <v>43</v>
      </c>
      <c r="D14" s="33">
        <v>2</v>
      </c>
      <c r="E14" s="9" t="s">
        <v>23</v>
      </c>
      <c r="F14" s="9">
        <v>3</v>
      </c>
      <c r="G14" s="9">
        <v>129.99</v>
      </c>
      <c r="H14" s="9">
        <v>25.17</v>
      </c>
      <c r="I14" s="9">
        <v>104.82</v>
      </c>
      <c r="J14" s="24">
        <v>8000</v>
      </c>
      <c r="K14" s="24">
        <v>7300</v>
      </c>
      <c r="L14" s="24">
        <f t="shared" si="0"/>
        <v>1039920</v>
      </c>
      <c r="M14" s="24">
        <f t="shared" si="1"/>
        <v>948927</v>
      </c>
      <c r="N14" s="9" t="s">
        <v>24</v>
      </c>
      <c r="O14" s="9" t="s">
        <v>25</v>
      </c>
    </row>
    <row r="15" customHeight="1" spans="1:15">
      <c r="A15" s="9">
        <v>8</v>
      </c>
      <c r="B15" s="9" t="s">
        <v>48</v>
      </c>
      <c r="C15" s="9" t="s">
        <v>44</v>
      </c>
      <c r="D15" s="33">
        <v>3</v>
      </c>
      <c r="E15" s="9" t="s">
        <v>29</v>
      </c>
      <c r="F15" s="9">
        <v>3</v>
      </c>
      <c r="G15" s="9">
        <v>116.72</v>
      </c>
      <c r="H15" s="9">
        <v>22.6</v>
      </c>
      <c r="I15" s="9">
        <v>94.12</v>
      </c>
      <c r="J15" s="24">
        <v>8000</v>
      </c>
      <c r="K15" s="24">
        <v>7300</v>
      </c>
      <c r="L15" s="24">
        <f t="shared" si="0"/>
        <v>933760</v>
      </c>
      <c r="M15" s="24">
        <f t="shared" si="1"/>
        <v>852056</v>
      </c>
      <c r="N15" s="9" t="s">
        <v>24</v>
      </c>
      <c r="O15" s="9" t="s">
        <v>25</v>
      </c>
    </row>
    <row r="16" ht="26" customHeight="1" spans="1:15">
      <c r="A16" s="9" t="s">
        <v>31</v>
      </c>
      <c r="B16" s="9"/>
      <c r="C16" s="9"/>
      <c r="D16" s="9"/>
      <c r="E16" s="9"/>
      <c r="F16" s="9"/>
      <c r="G16" s="9">
        <f>SUM(G8:G15)</f>
        <v>940.38</v>
      </c>
      <c r="H16" s="9">
        <f>SUM(H8:H15)</f>
        <v>184.38</v>
      </c>
      <c r="I16" s="9">
        <f>SUM(I8:I15)</f>
        <v>754</v>
      </c>
      <c r="J16" s="24">
        <v>7883</v>
      </c>
      <c r="K16" s="9">
        <v>7300</v>
      </c>
      <c r="L16" s="24">
        <f>SUM(L8:L15)</f>
        <v>7413728.3</v>
      </c>
      <c r="M16" s="24">
        <f>SUM(M8:M15)</f>
        <v>6864774</v>
      </c>
      <c r="N16" s="9"/>
      <c r="O16" s="35"/>
    </row>
    <row r="17" ht="55" customHeight="1" spans="1:16">
      <c r="A17" s="34" t="s">
        <v>50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2"/>
    </row>
    <row r="18" ht="48" customHeight="1" spans="1:16">
      <c r="A18" s="13" t="s">
        <v>33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2"/>
    </row>
    <row r="19" customHeight="1" spans="1:16">
      <c r="A19" s="13" t="s">
        <v>34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2"/>
    </row>
    <row r="20" customHeight="1" spans="1:16">
      <c r="A20" s="4" t="s">
        <v>35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21"/>
      <c r="N20" s="21"/>
      <c r="O20" s="21"/>
      <c r="P20" s="2"/>
    </row>
    <row r="21" customHeight="1" spans="1:16">
      <c r="A21" s="4" t="s">
        <v>36</v>
      </c>
      <c r="B21" s="5"/>
      <c r="D21" s="5"/>
      <c r="E21" s="5"/>
      <c r="F21" s="5"/>
      <c r="G21" s="5"/>
      <c r="H21" s="5"/>
      <c r="I21" s="5"/>
      <c r="J21" s="5"/>
      <c r="K21" s="5"/>
      <c r="L21" s="5"/>
      <c r="M21" s="21"/>
      <c r="N21" s="21"/>
      <c r="O21" s="21"/>
      <c r="P21" s="2"/>
    </row>
    <row r="22" customHeight="1" spans="2:16">
      <c r="B22" s="2"/>
      <c r="C22" s="2"/>
      <c r="D22" s="2"/>
      <c r="E22" s="2"/>
      <c r="F22" s="2"/>
      <c r="G22" s="2"/>
      <c r="H22" s="2"/>
      <c r="I22" s="28"/>
      <c r="J22" s="28"/>
      <c r="K22" s="28"/>
      <c r="L22" s="28"/>
      <c r="M22" s="18"/>
      <c r="N22" s="29"/>
      <c r="O22" s="29"/>
      <c r="P22" s="2"/>
    </row>
  </sheetData>
  <autoFilter ref="A7:O22">
    <sortState ref="A7:O22">
      <sortCondition ref="D7:D21"/>
    </sortState>
    <extLst/>
  </autoFilter>
  <mergeCells count="6">
    <mergeCell ref="A2:O2"/>
    <mergeCell ref="A6:E6"/>
    <mergeCell ref="A16:F16"/>
    <mergeCell ref="A17:O17"/>
    <mergeCell ref="A18:O18"/>
    <mergeCell ref="A19:O19"/>
  </mergeCells>
  <printOptions horizontalCentered="1"/>
  <pageMargins left="0.236111111111111" right="0.550694444444444" top="0.314583333333333" bottom="0.275" header="0.298611111111111" footer="0.298611111111111"/>
  <pageSetup paperSize="9" scale="83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9"/>
  <sheetViews>
    <sheetView tabSelected="1" workbookViewId="0">
      <selection activeCell="J19" sqref="J19"/>
    </sheetView>
  </sheetViews>
  <sheetFormatPr defaultColWidth="9" defaultRowHeight="28" customHeight="1"/>
  <cols>
    <col min="1" max="1" width="6.375" style="1" customWidth="1"/>
    <col min="2" max="2" width="9" style="1"/>
    <col min="3" max="3" width="8" style="1" customWidth="1"/>
    <col min="4" max="4" width="5.375" style="1" customWidth="1"/>
    <col min="5" max="5" width="9" style="1"/>
    <col min="6" max="6" width="7.125" style="1" customWidth="1"/>
    <col min="7" max="11" width="15.75" style="1" customWidth="1"/>
    <col min="12" max="12" width="11.875" style="1" customWidth="1"/>
    <col min="13" max="13" width="12.125" style="1" customWidth="1"/>
    <col min="14" max="14" width="9" style="1"/>
    <col min="15" max="15" width="8.375" style="1" customWidth="1"/>
    <col min="16" max="16384" width="9" style="1"/>
  </cols>
  <sheetData>
    <row r="1" ht="16" customHeight="1" spans="1:15">
      <c r="A1" s="2"/>
      <c r="B1" s="2"/>
      <c r="C1" s="2"/>
      <c r="D1" s="2"/>
      <c r="E1" s="2"/>
      <c r="F1" s="2"/>
      <c r="G1" s="2"/>
      <c r="H1" s="2"/>
      <c r="I1" s="2"/>
      <c r="J1" s="18"/>
      <c r="K1" s="18"/>
      <c r="L1" s="18"/>
      <c r="M1" s="18"/>
      <c r="N1" s="2"/>
      <c r="O1" s="2"/>
    </row>
    <row r="2" customHeight="1" spans="1:15">
      <c r="A2" s="2"/>
      <c r="B2" s="3" t="s">
        <v>51</v>
      </c>
      <c r="C2" s="3"/>
      <c r="D2" s="3"/>
      <c r="E2" s="3"/>
      <c r="F2" s="3"/>
      <c r="G2" s="3"/>
      <c r="H2" s="3"/>
      <c r="I2" s="3"/>
      <c r="J2" s="19"/>
      <c r="K2" s="19"/>
      <c r="L2" s="19"/>
      <c r="M2" s="19"/>
      <c r="N2" s="3"/>
      <c r="O2" s="3"/>
    </row>
    <row r="3" ht="16" customHeight="1" spans="1:15">
      <c r="A3" s="2"/>
      <c r="B3" s="2"/>
      <c r="C3" s="2"/>
      <c r="D3" s="2"/>
      <c r="E3" s="2"/>
      <c r="F3" s="2"/>
      <c r="G3" s="2"/>
      <c r="H3" s="2"/>
      <c r="I3" s="2"/>
      <c r="J3" s="18"/>
      <c r="K3" s="18"/>
      <c r="L3" s="18"/>
      <c r="M3" s="18"/>
      <c r="N3" s="2"/>
      <c r="O3" s="2"/>
    </row>
    <row r="4" customHeight="1" spans="1:16">
      <c r="A4" s="4" t="s">
        <v>1</v>
      </c>
      <c r="B4" s="5"/>
      <c r="C4" s="5"/>
      <c r="D4" s="5"/>
      <c r="E4" s="5"/>
      <c r="F4" s="5"/>
      <c r="G4" s="5"/>
      <c r="H4" s="5"/>
      <c r="I4" s="5"/>
      <c r="J4" s="5"/>
      <c r="K4" s="20" t="s">
        <v>2</v>
      </c>
      <c r="L4" s="5"/>
      <c r="M4" s="20"/>
      <c r="N4" s="20"/>
      <c r="O4" s="20"/>
      <c r="P4" s="16"/>
    </row>
    <row r="5" customHeight="1" spans="1:16">
      <c r="A5" s="5"/>
      <c r="B5" s="5"/>
      <c r="C5" s="5"/>
      <c r="D5" s="5"/>
      <c r="E5" s="5"/>
      <c r="F5" s="5"/>
      <c r="G5" s="5"/>
      <c r="H5" s="5"/>
      <c r="I5" s="5"/>
      <c r="J5" s="5"/>
      <c r="K5" s="20" t="s">
        <v>52</v>
      </c>
      <c r="L5" s="5"/>
      <c r="M5" s="21"/>
      <c r="N5" s="5"/>
      <c r="O5" s="5"/>
      <c r="P5" s="16"/>
    </row>
    <row r="6" customHeight="1" spans="1:16">
      <c r="A6" s="6" t="s">
        <v>4</v>
      </c>
      <c r="B6" s="6"/>
      <c r="C6" s="6"/>
      <c r="D6" s="6"/>
      <c r="E6" s="6"/>
      <c r="F6" s="6"/>
      <c r="G6" s="6"/>
      <c r="H6" s="6"/>
      <c r="I6" s="6"/>
      <c r="J6" s="5"/>
      <c r="K6" s="22" t="s">
        <v>5</v>
      </c>
      <c r="L6" s="5"/>
      <c r="M6" s="20"/>
      <c r="N6" s="15"/>
      <c r="O6" s="15"/>
      <c r="P6" s="16"/>
    </row>
    <row r="7" ht="63" customHeight="1" spans="1:16">
      <c r="A7" s="7" t="s">
        <v>6</v>
      </c>
      <c r="B7" s="8" t="s">
        <v>7</v>
      </c>
      <c r="C7" s="7" t="s">
        <v>8</v>
      </c>
      <c r="D7" s="7" t="s">
        <v>9</v>
      </c>
      <c r="E7" s="7" t="s">
        <v>10</v>
      </c>
      <c r="F7" s="7" t="s">
        <v>11</v>
      </c>
      <c r="G7" s="7" t="s">
        <v>39</v>
      </c>
      <c r="H7" s="7" t="s">
        <v>40</v>
      </c>
      <c r="I7" s="7" t="s">
        <v>41</v>
      </c>
      <c r="J7" s="23" t="s">
        <v>15</v>
      </c>
      <c r="K7" s="23" t="s">
        <v>16</v>
      </c>
      <c r="L7" s="7" t="s">
        <v>17</v>
      </c>
      <c r="M7" s="7" t="s">
        <v>18</v>
      </c>
      <c r="N7" s="7" t="s">
        <v>19</v>
      </c>
      <c r="O7" s="7" t="s">
        <v>20</v>
      </c>
      <c r="P7" s="16"/>
    </row>
    <row r="8" ht="24" customHeight="1" spans="1:16">
      <c r="A8" s="9">
        <v>1</v>
      </c>
      <c r="B8" s="10" t="s">
        <v>53</v>
      </c>
      <c r="C8" s="9">
        <v>103</v>
      </c>
      <c r="D8" s="9">
        <v>1</v>
      </c>
      <c r="E8" s="9" t="s">
        <v>23</v>
      </c>
      <c r="F8" s="9">
        <v>3</v>
      </c>
      <c r="G8" s="9">
        <v>130.09</v>
      </c>
      <c r="H8" s="9">
        <v>25.27</v>
      </c>
      <c r="I8" s="9">
        <v>104.82</v>
      </c>
      <c r="J8" s="24">
        <v>7840</v>
      </c>
      <c r="K8" s="24">
        <v>7600</v>
      </c>
      <c r="L8" s="24">
        <f>G8*J8</f>
        <v>1019905.6</v>
      </c>
      <c r="M8" s="24">
        <f>K8*G8</f>
        <v>988684</v>
      </c>
      <c r="N8" s="9" t="s">
        <v>24</v>
      </c>
      <c r="O8" s="9" t="s">
        <v>25</v>
      </c>
      <c r="P8" s="16"/>
    </row>
    <row r="9" ht="24" customHeight="1" spans="1:16">
      <c r="A9" s="9">
        <v>2</v>
      </c>
      <c r="B9" s="10" t="s">
        <v>53</v>
      </c>
      <c r="C9" s="9">
        <v>104</v>
      </c>
      <c r="D9" s="9">
        <v>1</v>
      </c>
      <c r="E9" s="9" t="s">
        <v>29</v>
      </c>
      <c r="F9" s="9">
        <v>3</v>
      </c>
      <c r="G9" s="9">
        <v>116.81</v>
      </c>
      <c r="H9" s="9">
        <v>22.69</v>
      </c>
      <c r="I9" s="9">
        <v>94.12</v>
      </c>
      <c r="J9" s="24">
        <v>7840</v>
      </c>
      <c r="K9" s="24">
        <v>7600</v>
      </c>
      <c r="L9" s="24">
        <f>G9*J9</f>
        <v>915790.4</v>
      </c>
      <c r="M9" s="24">
        <f>K9*G9</f>
        <v>887756</v>
      </c>
      <c r="N9" s="9" t="s">
        <v>24</v>
      </c>
      <c r="O9" s="9" t="s">
        <v>25</v>
      </c>
      <c r="P9" s="16"/>
    </row>
    <row r="10" ht="24" customHeight="1" spans="1:16">
      <c r="A10" s="9">
        <v>3</v>
      </c>
      <c r="B10" s="10" t="s">
        <v>53</v>
      </c>
      <c r="C10" s="9">
        <v>203</v>
      </c>
      <c r="D10" s="9">
        <v>2</v>
      </c>
      <c r="E10" s="9" t="s">
        <v>23</v>
      </c>
      <c r="F10" s="9">
        <v>3</v>
      </c>
      <c r="G10" s="9">
        <v>130.09</v>
      </c>
      <c r="H10" s="9">
        <v>25.27</v>
      </c>
      <c r="I10" s="9">
        <v>104.82</v>
      </c>
      <c r="J10" s="24">
        <v>7840</v>
      </c>
      <c r="K10" s="24">
        <v>7600</v>
      </c>
      <c r="L10" s="24">
        <f>G10*J10</f>
        <v>1019905.6</v>
      </c>
      <c r="M10" s="24">
        <f>K10*G10</f>
        <v>988684</v>
      </c>
      <c r="N10" s="9" t="s">
        <v>24</v>
      </c>
      <c r="O10" s="9" t="s">
        <v>25</v>
      </c>
      <c r="P10" s="16"/>
    </row>
    <row r="11" ht="24" customHeight="1" spans="1:16">
      <c r="A11" s="9">
        <v>4</v>
      </c>
      <c r="B11" s="10" t="s">
        <v>53</v>
      </c>
      <c r="C11" s="9">
        <v>204</v>
      </c>
      <c r="D11" s="9">
        <v>2</v>
      </c>
      <c r="E11" s="9" t="s">
        <v>29</v>
      </c>
      <c r="F11" s="9">
        <v>3</v>
      </c>
      <c r="G11" s="9">
        <v>116.81</v>
      </c>
      <c r="H11" s="9">
        <v>22.69</v>
      </c>
      <c r="I11" s="9">
        <v>94.12</v>
      </c>
      <c r="J11" s="24">
        <v>7840</v>
      </c>
      <c r="K11" s="24">
        <v>7600</v>
      </c>
      <c r="L11" s="24">
        <f>G11*J11</f>
        <v>915790.4</v>
      </c>
      <c r="M11" s="24">
        <f>K11*G11</f>
        <v>887756</v>
      </c>
      <c r="N11" s="9" t="s">
        <v>24</v>
      </c>
      <c r="O11" s="9" t="s">
        <v>25</v>
      </c>
      <c r="P11" s="16"/>
    </row>
    <row r="12" ht="24" customHeight="1" spans="1:16">
      <c r="A12" s="9">
        <v>5</v>
      </c>
      <c r="B12" s="10" t="s">
        <v>53</v>
      </c>
      <c r="C12" s="9">
        <v>404</v>
      </c>
      <c r="D12" s="9">
        <v>4</v>
      </c>
      <c r="E12" s="9" t="s">
        <v>29</v>
      </c>
      <c r="F12" s="9">
        <v>3</v>
      </c>
      <c r="G12" s="9">
        <v>116.81</v>
      </c>
      <c r="H12" s="9">
        <v>22.69</v>
      </c>
      <c r="I12" s="9">
        <v>94.12</v>
      </c>
      <c r="J12" s="24">
        <v>7840</v>
      </c>
      <c r="K12" s="24">
        <v>7600</v>
      </c>
      <c r="L12" s="24">
        <f>G12*J12</f>
        <v>915790.4</v>
      </c>
      <c r="M12" s="24">
        <f>K12*G12</f>
        <v>887756</v>
      </c>
      <c r="N12" s="9" t="s">
        <v>24</v>
      </c>
      <c r="O12" s="9" t="s">
        <v>25</v>
      </c>
      <c r="P12" s="16"/>
    </row>
    <row r="13" ht="24" customHeight="1" spans="1:16">
      <c r="A13" s="9" t="s">
        <v>31</v>
      </c>
      <c r="B13" s="9"/>
      <c r="C13" s="9"/>
      <c r="D13" s="9"/>
      <c r="E13" s="9"/>
      <c r="F13" s="9"/>
      <c r="G13" s="9">
        <f>SUM(G8:G12)</f>
        <v>610.61</v>
      </c>
      <c r="H13" s="9">
        <f>SUM(H8:H12)</f>
        <v>118.61</v>
      </c>
      <c r="I13" s="9">
        <f>SUM(I8:I12)</f>
        <v>492</v>
      </c>
      <c r="J13" s="24">
        <v>7840</v>
      </c>
      <c r="K13" s="24">
        <v>7600</v>
      </c>
      <c r="L13" s="9">
        <f>SUM(L8:L12)</f>
        <v>4787182.4</v>
      </c>
      <c r="M13" s="24">
        <f>SUM(M8:M12)</f>
        <v>4640636</v>
      </c>
      <c r="N13" s="9"/>
      <c r="O13" s="25"/>
      <c r="P13" s="16"/>
    </row>
    <row r="14" ht="49" customHeight="1" spans="1:16">
      <c r="A14" s="11" t="s">
        <v>54</v>
      </c>
      <c r="B14" s="12"/>
      <c r="C14" s="12"/>
      <c r="D14" s="12"/>
      <c r="E14" s="12"/>
      <c r="F14" s="9"/>
      <c r="G14" s="12"/>
      <c r="H14" s="12"/>
      <c r="I14" s="12"/>
      <c r="J14" s="12"/>
      <c r="K14" s="12"/>
      <c r="L14" s="12"/>
      <c r="M14" s="26"/>
      <c r="N14" s="24"/>
      <c r="O14" s="24"/>
      <c r="P14" s="5"/>
    </row>
    <row r="15" ht="48" customHeight="1" spans="1:16">
      <c r="A15" s="13" t="s">
        <v>33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5"/>
    </row>
    <row r="16" customHeight="1" spans="1:16">
      <c r="A16" s="14" t="s">
        <v>34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27"/>
      <c r="N16" s="27"/>
      <c r="O16" s="27"/>
      <c r="P16" s="5"/>
    </row>
    <row r="17" ht="23" customHeight="1" spans="1:16">
      <c r="A17" s="5" t="s">
        <v>35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21"/>
      <c r="N17" s="21"/>
      <c r="O17" s="21"/>
      <c r="P17" s="5"/>
    </row>
    <row r="18" ht="21" customHeight="1" spans="1:16">
      <c r="A18" s="15" t="s">
        <v>36</v>
      </c>
      <c r="B18" s="5"/>
      <c r="C18" s="16"/>
      <c r="D18" s="5"/>
      <c r="E18" s="5"/>
      <c r="F18" s="5"/>
      <c r="G18" s="5"/>
      <c r="H18" s="5"/>
      <c r="I18" s="5"/>
      <c r="J18" s="5"/>
      <c r="K18" s="5"/>
      <c r="L18" s="5"/>
      <c r="M18" s="21"/>
      <c r="N18" s="21"/>
      <c r="O18" s="21"/>
      <c r="P18" s="5"/>
    </row>
    <row r="19" customHeight="1" spans="2:16">
      <c r="B19" s="17"/>
      <c r="C19" s="17"/>
      <c r="D19" s="17"/>
      <c r="E19" s="17"/>
      <c r="F19" s="17"/>
      <c r="G19" s="2"/>
      <c r="H19" s="2"/>
      <c r="I19" s="28"/>
      <c r="J19" s="28"/>
      <c r="K19" s="28"/>
      <c r="L19" s="28"/>
      <c r="M19" s="18"/>
      <c r="N19" s="29"/>
      <c r="O19" s="29"/>
      <c r="P19" s="2"/>
    </row>
  </sheetData>
  <mergeCells count="6">
    <mergeCell ref="B2:O2"/>
    <mergeCell ref="A6:E6"/>
    <mergeCell ref="A13:F13"/>
    <mergeCell ref="A15:O15"/>
    <mergeCell ref="A16:O16"/>
    <mergeCell ref="A17:B17"/>
  </mergeCells>
  <pageMargins left="0.354166666666667" right="0.472222222222222" top="0.314583333333333" bottom="0.196527777777778" header="0.5" footer="0.314583333333333"/>
  <pageSetup paperSize="9" scale="8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27栋</vt:lpstr>
      <vt:lpstr>28栋</vt:lpstr>
      <vt:lpstr>29栋-1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周铭华</cp:lastModifiedBy>
  <dcterms:created xsi:type="dcterms:W3CDTF">2023-06-29T02:45:00Z</dcterms:created>
  <dcterms:modified xsi:type="dcterms:W3CDTF">2024-02-22T03:41:12Z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439FC9CBE1304F26877C30411B412151_12</vt:lpwstr>
  </property>
  <property fmtid="{D5CDD505-2E9C-101B-9397-08002B2CF9AE}" pid="3" name="KSOProductBuildVer">
    <vt:lpwstr>2052-11.8.2.10393</vt:lpwstr>
  </property>
  <property fmtid="{D5CDD505-2E9C-101B-9397-08002B2CF9AE}" pid="4" name="KSOReadingLayout">
    <vt:bool>true</vt:bool>
  </property>
</Properties>
</file>