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015"/>
  </bookViews>
  <sheets>
    <sheet name="8栋 " sheetId="10" r:id="rId1"/>
    <sheet name="Sheet2 (2)" sheetId="5" state="hidden" r:id="rId2"/>
  </sheets>
  <calcPr calcId="144525"/>
</workbook>
</file>

<file path=xl/sharedStrings.xml><?xml version="1.0" encoding="utf-8"?>
<sst xmlns="http://schemas.openxmlformats.org/spreadsheetml/2006/main" count="102" uniqueCount="51">
  <si>
    <t>商品房销售价目表</t>
  </si>
  <si>
    <r>
      <t>房地产开发企业名称或中介服务机构名称：</t>
    </r>
    <r>
      <rPr>
        <u/>
        <sz val="12"/>
        <rFont val="仿宋_GB2312"/>
        <charset val="134"/>
      </rPr>
      <t xml:space="preserve"> 佛冈同力盛投资发展有限公司           </t>
    </r>
  </si>
  <si>
    <t>项目名称：</t>
  </si>
  <si>
    <t>佛冈奥园六区9#住宅楼</t>
  </si>
  <si>
    <t>地址：</t>
  </si>
  <si>
    <t>佛冈县石角镇沿江东路365号佛冈奥园誉景湾</t>
  </si>
  <si>
    <t>销售价格备案编号：[2023]137号</t>
  </si>
  <si>
    <t>日期：</t>
  </si>
  <si>
    <t>序号</t>
  </si>
  <si>
    <t>幢（栋）号</t>
  </si>
  <si>
    <t>房号</t>
  </si>
  <si>
    <t>楼层</t>
  </si>
  <si>
    <t>户型</t>
  </si>
  <si>
    <t>层高（m）</t>
  </si>
  <si>
    <r>
      <t>建筑面积（m</t>
    </r>
    <r>
      <rPr>
        <vertAlign val="superscript"/>
        <sz val="12"/>
        <rFont val="宋体"/>
        <charset val="134"/>
      </rPr>
      <t>2</t>
    </r>
    <r>
      <rPr>
        <sz val="12"/>
        <rFont val="宋体"/>
        <charset val="134"/>
        <scheme val="minor"/>
      </rPr>
      <t>）</t>
    </r>
  </si>
  <si>
    <r>
      <t>分摊的共有建筑面积（m</t>
    </r>
    <r>
      <rPr>
        <vertAlign val="superscript"/>
        <sz val="12"/>
        <rFont val="宋体"/>
        <charset val="134"/>
      </rPr>
      <t>2</t>
    </r>
    <r>
      <rPr>
        <sz val="12"/>
        <rFont val="宋体"/>
        <charset val="134"/>
        <scheme val="minor"/>
      </rPr>
      <t>）</t>
    </r>
  </si>
  <si>
    <r>
      <t>套内建筑面积（m</t>
    </r>
    <r>
      <rPr>
        <vertAlign val="superscript"/>
        <sz val="12"/>
        <rFont val="宋体"/>
        <charset val="134"/>
      </rPr>
      <t>2</t>
    </r>
    <r>
      <rPr>
        <sz val="12"/>
        <rFont val="宋体"/>
        <charset val="134"/>
        <scheme val="minor"/>
      </rPr>
      <t>）</t>
    </r>
  </si>
  <si>
    <r>
      <t>原建筑面积单价（元/</t>
    </r>
    <r>
      <rPr>
        <sz val="12"/>
        <rFont val="宋体"/>
        <charset val="134"/>
      </rPr>
      <t>㎡</t>
    </r>
    <r>
      <rPr>
        <sz val="12"/>
        <rFont val="仿宋_GB2312"/>
        <charset val="134"/>
      </rPr>
      <t>）</t>
    </r>
  </si>
  <si>
    <r>
      <t>现建筑面积单价（元/</t>
    </r>
    <r>
      <rPr>
        <sz val="12"/>
        <rFont val="宋体"/>
        <charset val="134"/>
      </rPr>
      <t>㎡</t>
    </r>
    <r>
      <rPr>
        <sz val="12"/>
        <rFont val="仿宋_GB2312"/>
        <charset val="134"/>
      </rPr>
      <t>）</t>
    </r>
  </si>
  <si>
    <t>原总售价（元）</t>
  </si>
  <si>
    <t>现总售价（元）</t>
  </si>
  <si>
    <t>销售状态</t>
  </si>
  <si>
    <t>备注</t>
  </si>
  <si>
    <t>8栋</t>
  </si>
  <si>
    <t>1901</t>
  </si>
  <si>
    <t>三房两卫</t>
  </si>
  <si>
    <t>2.9m</t>
  </si>
  <si>
    <t>待售</t>
  </si>
  <si>
    <t>1903</t>
  </si>
  <si>
    <t>四房两卫</t>
  </si>
  <si>
    <t>2003</t>
  </si>
  <si>
    <t>2101</t>
  </si>
  <si>
    <t>2103</t>
  </si>
  <si>
    <t>2301</t>
  </si>
  <si>
    <t>2302</t>
  </si>
  <si>
    <t>2502</t>
  </si>
  <si>
    <t>2503</t>
  </si>
  <si>
    <t>2504</t>
  </si>
  <si>
    <t>2801</t>
  </si>
  <si>
    <t>2802</t>
  </si>
  <si>
    <t>2803</t>
  </si>
  <si>
    <t>2804</t>
  </si>
  <si>
    <t>本楼栋总面积/均价</t>
  </si>
  <si>
    <t>本栋销售住宅共128套，销售住宅总建筑面积：15108.48㎡，套内面积：12189.76㎡，分摊面积：2918.72㎡，销售均价：6627/㎡（建筑面积）、8214/㎡（套内建筑面积）</t>
  </si>
  <si>
    <t>注：1、销售价格构成包括合理的开发建设成本、费用、税金和利润等。与商品房配套建设的各项基础设施，包括供水、供电、供气、通讯、有线电视、安全监控系统、信报箱等建设费用，一律计入开发建设成本，不得在房价外另行收取。</t>
  </si>
  <si>
    <t xml:space="preserve">    2、建筑面积=套内建筑面积+分摊的共有建筑面积。</t>
  </si>
  <si>
    <t>监制机关：</t>
  </si>
  <si>
    <t>企业物价员：</t>
  </si>
  <si>
    <t>沈志强</t>
  </si>
  <si>
    <t>价格举报投诉电话：12345</t>
  </si>
  <si>
    <t>企业投诉电话：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</si>
</sst>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176" formatCode="0.00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177" formatCode="yyyy/m/d;@"/>
  </numFmts>
  <fonts count="26">
    <font>
      <sz val="12"/>
      <name val="宋体"/>
      <charset val="134"/>
    </font>
    <font>
      <sz val="12"/>
      <name val="宋体"/>
      <charset val="134"/>
      <scheme val="minor"/>
    </font>
    <font>
      <sz val="16"/>
      <name val="方正小标宋简体"/>
      <charset val="134"/>
    </font>
    <font>
      <sz val="12"/>
      <name val="仿宋_GB2312"/>
      <charset val="134"/>
    </font>
    <font>
      <sz val="11"/>
      <color theme="0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indexed="8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9C0006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rgb="FFFA7D00"/>
      <name val="宋体"/>
      <charset val="134"/>
      <scheme val="minor"/>
    </font>
    <font>
      <u/>
      <sz val="12"/>
      <name val="仿宋_GB2312"/>
      <charset val="134"/>
    </font>
    <font>
      <vertAlign val="superscript"/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9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8" fillId="5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9" fillId="6" borderId="7" applyNumberFormat="0" applyFont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14" fillId="0" borderId="12" applyNumberFormat="0" applyFill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18" fillId="17" borderId="10" applyNumberFormat="0" applyAlignment="0" applyProtection="0">
      <alignment vertical="center"/>
    </xf>
    <xf numFmtId="0" fontId="13" fillId="17" borderId="6" applyNumberFormat="0" applyAlignment="0" applyProtection="0">
      <alignment vertical="center"/>
    </xf>
    <xf numFmtId="0" fontId="16" fillId="19" borderId="9" applyNumberFormat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</cellStyleXfs>
  <cellXfs count="28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left" vertical="center"/>
    </xf>
    <xf numFmtId="0" fontId="0" fillId="0" borderId="0" xfId="0" applyFont="1">
      <alignment vertical="center"/>
    </xf>
    <xf numFmtId="0" fontId="1" fillId="0" borderId="1" xfId="0" applyFont="1" applyBorder="1" applyAlignment="1">
      <alignment horizontal="left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/>
    </xf>
    <xf numFmtId="176" fontId="1" fillId="0" borderId="2" xfId="0" applyNumberFormat="1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 wrapText="1"/>
    </xf>
    <xf numFmtId="0" fontId="0" fillId="0" borderId="5" xfId="0" applyFont="1" applyBorder="1" applyAlignment="1">
      <alignment horizontal="center" vertical="center" wrapText="1"/>
    </xf>
    <xf numFmtId="0" fontId="0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center"/>
    </xf>
    <xf numFmtId="31" fontId="1" fillId="0" borderId="0" xfId="0" applyNumberFormat="1" applyFont="1" applyAlignment="1">
      <alignment horizontal="center" vertical="center"/>
    </xf>
    <xf numFmtId="177" fontId="1" fillId="0" borderId="0" xfId="0" applyNumberFormat="1" applyFont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2" xfId="0" applyFont="1" applyBorder="1">
      <alignment vertical="center"/>
    </xf>
    <xf numFmtId="0" fontId="0" fillId="0" borderId="3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3" fillId="0" borderId="0" xfId="0" applyFont="1" applyFill="1" applyBorder="1" applyAlignment="1">
      <alignment vertical="center"/>
    </xf>
    <xf numFmtId="0" fontId="0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2:O29"/>
  <sheetViews>
    <sheetView tabSelected="1" topLeftCell="A2" workbookViewId="0">
      <pane xSplit="7" ySplit="8" topLeftCell="H10" activePane="bottomRight" state="frozen"/>
      <selection/>
      <selection pane="topRight"/>
      <selection pane="bottomLeft"/>
      <selection pane="bottomRight" activeCell="P14" sqref="P14"/>
    </sheetView>
  </sheetViews>
  <sheetFormatPr defaultColWidth="8.8" defaultRowHeight="14.25"/>
  <cols>
    <col min="1" max="1" width="4.575" customWidth="1"/>
    <col min="2" max="2" width="7.13333333333333" customWidth="1"/>
    <col min="3" max="3" width="5.06666666666667" customWidth="1"/>
    <col min="4" max="4" width="7.1" customWidth="1"/>
    <col min="5" max="5" width="9.2" customWidth="1"/>
    <col min="6" max="6" width="6.8" customWidth="1"/>
    <col min="7" max="7" width="10.5" customWidth="1"/>
    <col min="8" max="8" width="13.5" customWidth="1"/>
    <col min="9" max="9" width="9.63333333333333" customWidth="1"/>
    <col min="10" max="10" width="9.75833333333333" customWidth="1"/>
    <col min="11" max="11" width="14.75" customWidth="1"/>
    <col min="12" max="12" width="14.8166666666667" customWidth="1"/>
    <col min="13" max="13" width="13.4416666666667" customWidth="1"/>
    <col min="14" max="14" width="11.75" customWidth="1"/>
    <col min="15" max="15" width="11.75"/>
  </cols>
  <sheetData>
    <row r="2" ht="21" spans="2:15">
      <c r="B2" s="2" t="s">
        <v>0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</row>
    <row r="3" spans="2:15"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</row>
    <row r="4" spans="1:15">
      <c r="A4" s="4" t="s">
        <v>1</v>
      </c>
      <c r="B4" s="4"/>
      <c r="C4" s="4"/>
      <c r="D4" s="4"/>
      <c r="E4" s="4"/>
      <c r="F4" s="4"/>
      <c r="G4" s="4"/>
      <c r="H4" s="4"/>
      <c r="I4" s="4"/>
      <c r="J4" s="4" t="s">
        <v>2</v>
      </c>
      <c r="K4" s="4" t="s">
        <v>3</v>
      </c>
      <c r="L4" s="4"/>
      <c r="M4" s="4"/>
      <c r="N4" s="4"/>
      <c r="O4" s="4"/>
    </row>
    <row r="5" spans="1:15">
      <c r="A5" s="5"/>
      <c r="B5" s="4"/>
      <c r="C5" s="4"/>
      <c r="D5" s="4"/>
      <c r="E5" s="4"/>
      <c r="F5" s="4"/>
      <c r="G5" s="4"/>
      <c r="H5" s="3"/>
      <c r="I5" s="3"/>
      <c r="J5" s="3" t="s">
        <v>4</v>
      </c>
      <c r="K5" s="4" t="s">
        <v>5</v>
      </c>
      <c r="L5" s="4"/>
      <c r="M5" s="4"/>
      <c r="N5" s="4"/>
      <c r="O5" s="4"/>
    </row>
    <row r="6" s="1" customFormat="1" spans="1:15">
      <c r="A6" s="6" t="s">
        <v>6</v>
      </c>
      <c r="B6" s="6"/>
      <c r="C6" s="6"/>
      <c r="D6" s="6"/>
      <c r="E6" s="6"/>
      <c r="F6" s="6"/>
      <c r="G6" s="6"/>
      <c r="H6" s="6"/>
      <c r="I6" s="18"/>
      <c r="J6" s="4" t="s">
        <v>7</v>
      </c>
      <c r="K6" s="19">
        <v>45280</v>
      </c>
      <c r="M6" s="20"/>
      <c r="N6" s="20"/>
      <c r="O6" s="20"/>
    </row>
    <row r="7" s="1" customFormat="1" ht="55" customHeight="1" spans="1:15">
      <c r="A7" s="7" t="s">
        <v>8</v>
      </c>
      <c r="B7" s="8" t="s">
        <v>9</v>
      </c>
      <c r="C7" s="9" t="s">
        <v>10</v>
      </c>
      <c r="D7" s="9" t="s">
        <v>11</v>
      </c>
      <c r="E7" s="9" t="s">
        <v>12</v>
      </c>
      <c r="F7" s="9" t="s">
        <v>13</v>
      </c>
      <c r="G7" s="9" t="s">
        <v>14</v>
      </c>
      <c r="H7" s="9" t="s">
        <v>15</v>
      </c>
      <c r="I7" s="9" t="s">
        <v>16</v>
      </c>
      <c r="J7" s="21" t="s">
        <v>17</v>
      </c>
      <c r="K7" s="21" t="s">
        <v>18</v>
      </c>
      <c r="L7" s="9" t="s">
        <v>19</v>
      </c>
      <c r="M7" s="9" t="s">
        <v>20</v>
      </c>
      <c r="N7" s="9" t="s">
        <v>21</v>
      </c>
      <c r="O7" s="9" t="s">
        <v>22</v>
      </c>
    </row>
    <row r="8" s="1" customFormat="1" ht="20" customHeight="1" spans="1:15">
      <c r="A8" s="7">
        <v>1</v>
      </c>
      <c r="B8" s="10" t="s">
        <v>23</v>
      </c>
      <c r="C8" s="10" t="s">
        <v>24</v>
      </c>
      <c r="D8" s="7">
        <v>19</v>
      </c>
      <c r="E8" s="7" t="s">
        <v>25</v>
      </c>
      <c r="F8" s="7" t="s">
        <v>26</v>
      </c>
      <c r="G8" s="11">
        <v>108.14</v>
      </c>
      <c r="H8" s="7">
        <f>G8-I8</f>
        <v>20.89</v>
      </c>
      <c r="I8" s="7">
        <v>87.25</v>
      </c>
      <c r="J8" s="7">
        <v>6731.36</v>
      </c>
      <c r="K8" s="11">
        <v>6058.23</v>
      </c>
      <c r="L8" s="11">
        <v>727929.67</v>
      </c>
      <c r="M8" s="11">
        <v>655136.7</v>
      </c>
      <c r="N8" s="7" t="s">
        <v>27</v>
      </c>
      <c r="O8" s="7"/>
    </row>
    <row r="9" s="1" customFormat="1" ht="20" customHeight="1" spans="1:15">
      <c r="A9" s="7">
        <v>2</v>
      </c>
      <c r="B9" s="10" t="s">
        <v>23</v>
      </c>
      <c r="C9" s="10" t="s">
        <v>28</v>
      </c>
      <c r="D9" s="7">
        <v>19</v>
      </c>
      <c r="E9" s="7" t="s">
        <v>29</v>
      </c>
      <c r="F9" s="7" t="s">
        <v>26</v>
      </c>
      <c r="G9" s="11">
        <v>128.43</v>
      </c>
      <c r="H9" s="7">
        <f>G9-I9</f>
        <v>24.81</v>
      </c>
      <c r="I9" s="7">
        <v>103.62</v>
      </c>
      <c r="J9" s="7">
        <v>6630.78</v>
      </c>
      <c r="K9" s="11">
        <v>5636.16</v>
      </c>
      <c r="L9" s="11">
        <v>851591.27</v>
      </c>
      <c r="M9" s="11">
        <v>723852.58</v>
      </c>
      <c r="N9" s="7" t="s">
        <v>27</v>
      </c>
      <c r="O9" s="7"/>
    </row>
    <row r="10" s="1" customFormat="1" ht="20" customHeight="1" spans="1:15">
      <c r="A10" s="7">
        <v>3</v>
      </c>
      <c r="B10" s="10" t="s">
        <v>23</v>
      </c>
      <c r="C10" s="10" t="s">
        <v>30</v>
      </c>
      <c r="D10" s="7">
        <v>20</v>
      </c>
      <c r="E10" s="7" t="s">
        <v>29</v>
      </c>
      <c r="F10" s="7" t="s">
        <v>26</v>
      </c>
      <c r="G10" s="11">
        <v>128.43</v>
      </c>
      <c r="H10" s="7">
        <f t="shared" ref="H10:H23" si="0">G10-I10</f>
        <v>24.81</v>
      </c>
      <c r="I10" s="7">
        <v>103.62</v>
      </c>
      <c r="J10" s="7">
        <v>6660.95</v>
      </c>
      <c r="K10" s="11">
        <v>5661.81</v>
      </c>
      <c r="L10" s="11">
        <v>855466.38</v>
      </c>
      <c r="M10" s="11">
        <v>727146.42</v>
      </c>
      <c r="N10" s="7" t="s">
        <v>27</v>
      </c>
      <c r="O10" s="7"/>
    </row>
    <row r="11" s="1" customFormat="1" ht="20" customHeight="1" spans="1:15">
      <c r="A11" s="7">
        <v>4</v>
      </c>
      <c r="B11" s="10" t="s">
        <v>23</v>
      </c>
      <c r="C11" s="10" t="s">
        <v>31</v>
      </c>
      <c r="D11" s="7">
        <v>21</v>
      </c>
      <c r="E11" s="7" t="s">
        <v>25</v>
      </c>
      <c r="F11" s="7" t="s">
        <v>26</v>
      </c>
      <c r="G11" s="11">
        <v>108.14</v>
      </c>
      <c r="H11" s="7">
        <f t="shared" si="0"/>
        <v>20.89</v>
      </c>
      <c r="I11" s="7">
        <v>87.25</v>
      </c>
      <c r="J11" s="7">
        <v>6791.73</v>
      </c>
      <c r="K11" s="11">
        <v>5772.97</v>
      </c>
      <c r="L11" s="11">
        <v>734457.33</v>
      </c>
      <c r="M11" s="11">
        <v>624288.73</v>
      </c>
      <c r="N11" s="7" t="s">
        <v>27</v>
      </c>
      <c r="O11" s="7"/>
    </row>
    <row r="12" s="1" customFormat="1" ht="20" customHeight="1" spans="1:15">
      <c r="A12" s="7">
        <v>5</v>
      </c>
      <c r="B12" s="10" t="s">
        <v>23</v>
      </c>
      <c r="C12" s="10" t="s">
        <v>32</v>
      </c>
      <c r="D12" s="7">
        <v>21</v>
      </c>
      <c r="E12" s="7" t="s">
        <v>29</v>
      </c>
      <c r="F12" s="7" t="s">
        <v>26</v>
      </c>
      <c r="G12" s="11">
        <v>128.43</v>
      </c>
      <c r="H12" s="7">
        <f t="shared" si="0"/>
        <v>24.81</v>
      </c>
      <c r="I12" s="7">
        <v>103.62</v>
      </c>
      <c r="J12" s="7">
        <v>6356.57</v>
      </c>
      <c r="K12" s="11">
        <v>6038.75</v>
      </c>
      <c r="L12" s="11">
        <v>816374.85</v>
      </c>
      <c r="M12" s="11">
        <v>775556.11</v>
      </c>
      <c r="N12" s="7" t="s">
        <v>27</v>
      </c>
      <c r="O12" s="7"/>
    </row>
    <row r="13" s="1" customFormat="1" ht="20" customHeight="1" spans="1:15">
      <c r="A13" s="7">
        <v>6</v>
      </c>
      <c r="B13" s="10" t="s">
        <v>23</v>
      </c>
      <c r="C13" s="10" t="s">
        <v>33</v>
      </c>
      <c r="D13" s="7">
        <v>23</v>
      </c>
      <c r="E13" s="7" t="s">
        <v>25</v>
      </c>
      <c r="F13" s="7" t="s">
        <v>26</v>
      </c>
      <c r="G13" s="11">
        <v>108.14</v>
      </c>
      <c r="H13" s="7">
        <f t="shared" si="0"/>
        <v>20.89</v>
      </c>
      <c r="I13" s="7">
        <v>87.25</v>
      </c>
      <c r="J13" s="7">
        <v>6852.07</v>
      </c>
      <c r="K13" s="11">
        <v>5824.26</v>
      </c>
      <c r="L13" s="11">
        <v>740983.13</v>
      </c>
      <c r="M13" s="11">
        <v>629835.66</v>
      </c>
      <c r="N13" s="7" t="s">
        <v>27</v>
      </c>
      <c r="O13" s="7"/>
    </row>
    <row r="14" s="1" customFormat="1" ht="20" customHeight="1" spans="1:15">
      <c r="A14" s="7">
        <v>7</v>
      </c>
      <c r="B14" s="10" t="s">
        <v>23</v>
      </c>
      <c r="C14" s="10" t="s">
        <v>34</v>
      </c>
      <c r="D14" s="7">
        <v>23</v>
      </c>
      <c r="E14" s="7" t="s">
        <v>25</v>
      </c>
      <c r="F14" s="7" t="s">
        <v>26</v>
      </c>
      <c r="G14" s="11">
        <v>108.14</v>
      </c>
      <c r="H14" s="7">
        <f t="shared" si="0"/>
        <v>20.89</v>
      </c>
      <c r="I14" s="7">
        <v>87.25</v>
      </c>
      <c r="J14" s="7">
        <v>6791.73</v>
      </c>
      <c r="K14" s="11">
        <v>5772.97</v>
      </c>
      <c r="L14" s="11">
        <v>734457.33</v>
      </c>
      <c r="M14" s="11">
        <v>624288.73</v>
      </c>
      <c r="N14" s="7" t="s">
        <v>27</v>
      </c>
      <c r="O14" s="7"/>
    </row>
    <row r="15" s="1" customFormat="1" ht="20" customHeight="1" spans="1:15">
      <c r="A15" s="7">
        <v>8</v>
      </c>
      <c r="B15" s="10" t="s">
        <v>23</v>
      </c>
      <c r="C15" s="10" t="s">
        <v>35</v>
      </c>
      <c r="D15" s="7">
        <v>25</v>
      </c>
      <c r="E15" s="7" t="s">
        <v>25</v>
      </c>
      <c r="F15" s="7" t="s">
        <v>26</v>
      </c>
      <c r="G15" s="11">
        <v>108.14</v>
      </c>
      <c r="H15" s="7">
        <f t="shared" si="0"/>
        <v>20.89</v>
      </c>
      <c r="I15" s="7">
        <v>87.25</v>
      </c>
      <c r="J15" s="7">
        <v>6691.14</v>
      </c>
      <c r="K15" s="11">
        <v>5687.47</v>
      </c>
      <c r="L15" s="11">
        <v>723579.44</v>
      </c>
      <c r="M15" s="11">
        <v>615042.52</v>
      </c>
      <c r="N15" s="7" t="s">
        <v>27</v>
      </c>
      <c r="O15" s="7"/>
    </row>
    <row r="16" s="1" customFormat="1" ht="20" customHeight="1" spans="1:15">
      <c r="A16" s="7">
        <v>9</v>
      </c>
      <c r="B16" s="10" t="s">
        <v>23</v>
      </c>
      <c r="C16" s="10" t="s">
        <v>36</v>
      </c>
      <c r="D16" s="7">
        <v>25</v>
      </c>
      <c r="E16" s="7" t="s">
        <v>29</v>
      </c>
      <c r="F16" s="7" t="s">
        <v>26</v>
      </c>
      <c r="G16" s="11">
        <v>128.43</v>
      </c>
      <c r="H16" s="7">
        <f t="shared" si="0"/>
        <v>24.81</v>
      </c>
      <c r="I16" s="7">
        <v>103.62</v>
      </c>
      <c r="J16" s="7">
        <v>6650.9</v>
      </c>
      <c r="K16" s="11">
        <v>5653.26</v>
      </c>
      <c r="L16" s="11">
        <v>854175.04</v>
      </c>
      <c r="M16" s="11">
        <v>726048.79</v>
      </c>
      <c r="N16" s="7" t="s">
        <v>27</v>
      </c>
      <c r="O16" s="7"/>
    </row>
    <row r="17" s="1" customFormat="1" ht="20" customHeight="1" spans="1:15">
      <c r="A17" s="7">
        <v>10</v>
      </c>
      <c r="B17" s="10" t="s">
        <v>23</v>
      </c>
      <c r="C17" s="10" t="s">
        <v>37</v>
      </c>
      <c r="D17" s="7">
        <v>25</v>
      </c>
      <c r="E17" s="7" t="s">
        <v>29</v>
      </c>
      <c r="F17" s="7" t="s">
        <v>26</v>
      </c>
      <c r="G17" s="11">
        <v>127.43</v>
      </c>
      <c r="H17" s="7">
        <f t="shared" si="0"/>
        <v>24.62</v>
      </c>
      <c r="I17" s="7">
        <v>102.81</v>
      </c>
      <c r="J17" s="7">
        <v>6590.55</v>
      </c>
      <c r="K17" s="11">
        <v>5931.49</v>
      </c>
      <c r="L17" s="11">
        <v>839833.17</v>
      </c>
      <c r="M17" s="11">
        <v>755849.85</v>
      </c>
      <c r="N17" s="7" t="s">
        <v>27</v>
      </c>
      <c r="O17" s="7"/>
    </row>
    <row r="18" s="1" customFormat="1" ht="20" customHeight="1" spans="1:15">
      <c r="A18" s="7">
        <v>11</v>
      </c>
      <c r="B18" s="10" t="s">
        <v>23</v>
      </c>
      <c r="C18" s="10" t="s">
        <v>38</v>
      </c>
      <c r="D18" s="7">
        <v>28</v>
      </c>
      <c r="E18" s="7" t="s">
        <v>25</v>
      </c>
      <c r="F18" s="7" t="s">
        <v>26</v>
      </c>
      <c r="G18" s="11">
        <v>108.14</v>
      </c>
      <c r="H18" s="7">
        <f t="shared" si="0"/>
        <v>20.89</v>
      </c>
      <c r="I18" s="7">
        <v>87.25</v>
      </c>
      <c r="J18" s="7">
        <v>6327.91</v>
      </c>
      <c r="K18" s="11">
        <v>5695.12</v>
      </c>
      <c r="L18" s="11">
        <v>684300.71</v>
      </c>
      <c r="M18" s="11">
        <v>615870.64</v>
      </c>
      <c r="N18" s="7" t="s">
        <v>27</v>
      </c>
      <c r="O18" s="7"/>
    </row>
    <row r="19" s="1" customFormat="1" ht="20" customHeight="1" spans="1:15">
      <c r="A19" s="7">
        <v>12</v>
      </c>
      <c r="B19" s="10" t="s">
        <v>23</v>
      </c>
      <c r="C19" s="10" t="s">
        <v>39</v>
      </c>
      <c r="D19" s="7">
        <v>28</v>
      </c>
      <c r="E19" s="7" t="s">
        <v>25</v>
      </c>
      <c r="F19" s="7" t="s">
        <v>26</v>
      </c>
      <c r="G19" s="11">
        <v>108.14</v>
      </c>
      <c r="H19" s="7">
        <f t="shared" si="0"/>
        <v>20.89</v>
      </c>
      <c r="I19" s="7">
        <v>87.25</v>
      </c>
      <c r="J19" s="7">
        <v>6600.6</v>
      </c>
      <c r="K19" s="11">
        <v>5610.51</v>
      </c>
      <c r="L19" s="11">
        <v>713788.88</v>
      </c>
      <c r="M19" s="11">
        <v>606720.55</v>
      </c>
      <c r="N19" s="7" t="s">
        <v>27</v>
      </c>
      <c r="O19" s="7"/>
    </row>
    <row r="20" s="1" customFormat="1" ht="20" customHeight="1" spans="1:15">
      <c r="A20" s="7">
        <v>13</v>
      </c>
      <c r="B20" s="10" t="s">
        <v>23</v>
      </c>
      <c r="C20" s="10" t="s">
        <v>40</v>
      </c>
      <c r="D20" s="7">
        <v>28</v>
      </c>
      <c r="E20" s="7" t="s">
        <v>29</v>
      </c>
      <c r="F20" s="7" t="s">
        <v>26</v>
      </c>
      <c r="G20" s="11">
        <v>128.43</v>
      </c>
      <c r="H20" s="7">
        <f t="shared" si="0"/>
        <v>24.81</v>
      </c>
      <c r="I20" s="7">
        <v>103.62</v>
      </c>
      <c r="J20" s="7">
        <v>6560.37</v>
      </c>
      <c r="K20" s="11">
        <v>5576.32</v>
      </c>
      <c r="L20" s="11">
        <v>842548.61</v>
      </c>
      <c r="M20" s="11">
        <v>716166.32</v>
      </c>
      <c r="N20" s="7" t="s">
        <v>27</v>
      </c>
      <c r="O20" s="7"/>
    </row>
    <row r="21" s="1" customFormat="1" ht="20" customHeight="1" spans="1:15">
      <c r="A21" s="7">
        <v>14</v>
      </c>
      <c r="B21" s="10" t="s">
        <v>23</v>
      </c>
      <c r="C21" s="10" t="s">
        <v>41</v>
      </c>
      <c r="D21" s="7">
        <v>28</v>
      </c>
      <c r="E21" s="7" t="s">
        <v>29</v>
      </c>
      <c r="F21" s="7" t="s">
        <v>26</v>
      </c>
      <c r="G21" s="11">
        <v>127.43</v>
      </c>
      <c r="H21" s="7">
        <f t="shared" si="0"/>
        <v>24.62</v>
      </c>
      <c r="I21" s="7">
        <v>102.81</v>
      </c>
      <c r="J21" s="7">
        <v>6500.02</v>
      </c>
      <c r="K21" s="11">
        <v>5525.02</v>
      </c>
      <c r="L21" s="11">
        <v>828297.26</v>
      </c>
      <c r="M21" s="11">
        <v>704052.67</v>
      </c>
      <c r="N21" s="7" t="s">
        <v>27</v>
      </c>
      <c r="O21" s="7"/>
    </row>
    <row r="22" ht="20" customHeight="1" spans="1:15">
      <c r="A22" s="12" t="s">
        <v>42</v>
      </c>
      <c r="B22" s="12"/>
      <c r="C22" s="12"/>
      <c r="D22" s="12"/>
      <c r="E22" s="12"/>
      <c r="F22" s="12"/>
      <c r="G22" s="11">
        <f>SUBTOTAL(109,G8:G21)</f>
        <v>1653.99</v>
      </c>
      <c r="H22" s="11">
        <f>SUBTOTAL(109,H8:H21)</f>
        <v>319.52</v>
      </c>
      <c r="I22" s="11">
        <f>SUBTOTAL(109,I8:I21)</f>
        <v>1334.47</v>
      </c>
      <c r="J22" s="11">
        <f>L22/G22</f>
        <v>6619.01406296289</v>
      </c>
      <c r="K22" s="11">
        <v>5743.59958927503</v>
      </c>
      <c r="L22" s="11">
        <f>SUBTOTAL(109,L8:L21)</f>
        <v>10947783.07</v>
      </c>
      <c r="M22" s="11">
        <f>SUBTOTAL(109,M8:M21)</f>
        <v>9499856.27</v>
      </c>
      <c r="N22" s="11"/>
      <c r="O22" s="22"/>
    </row>
    <row r="23" ht="34" customHeight="1" spans="1:15">
      <c r="A23" s="13" t="s">
        <v>43</v>
      </c>
      <c r="B23" s="14"/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23"/>
    </row>
    <row r="24" ht="16" customHeight="1" spans="1:15">
      <c r="A24" s="15"/>
      <c r="B24" s="15"/>
      <c r="C24" s="15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24"/>
    </row>
    <row r="25" spans="1:15">
      <c r="A25" s="16" t="s">
        <v>44</v>
      </c>
      <c r="B25" s="16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5"/>
    </row>
    <row r="26" ht="27" customHeight="1" spans="1:15">
      <c r="A26" s="17" t="s">
        <v>45</v>
      </c>
      <c r="B26" s="17"/>
      <c r="C26" s="17"/>
      <c r="D26" s="17"/>
      <c r="E26" s="17"/>
      <c r="F26" s="17"/>
      <c r="G26" s="17"/>
      <c r="H26" s="17"/>
      <c r="I26" s="17"/>
      <c r="J26" s="17"/>
      <c r="K26" s="17"/>
      <c r="L26" s="17"/>
      <c r="M26" s="17"/>
      <c r="N26" s="17"/>
      <c r="O26" s="5"/>
    </row>
    <row r="27" spans="1:15">
      <c r="A27" s="4" t="s">
        <v>46</v>
      </c>
      <c r="B27" s="4"/>
      <c r="C27" s="5"/>
      <c r="D27" s="3"/>
      <c r="E27" s="3"/>
      <c r="F27" s="3"/>
      <c r="G27" s="3"/>
      <c r="H27" s="3"/>
      <c r="I27" s="5"/>
      <c r="J27" s="3"/>
      <c r="K27" s="3"/>
      <c r="L27" s="25" t="s">
        <v>47</v>
      </c>
      <c r="M27" s="25" t="s">
        <v>48</v>
      </c>
      <c r="N27" s="25"/>
      <c r="O27" s="3"/>
    </row>
    <row r="28" spans="1:15">
      <c r="A28" s="5"/>
      <c r="B28" s="3"/>
      <c r="C28" s="3"/>
      <c r="D28" s="3"/>
      <c r="E28" s="3"/>
      <c r="F28" s="3"/>
      <c r="G28" s="3"/>
      <c r="H28" s="3"/>
      <c r="I28" s="3"/>
      <c r="J28" s="3"/>
      <c r="K28" s="3"/>
      <c r="L28" s="26"/>
      <c r="M28" s="25"/>
      <c r="N28" s="25"/>
      <c r="O28" s="3"/>
    </row>
    <row r="29" spans="1:15">
      <c r="A29" s="4" t="s">
        <v>49</v>
      </c>
      <c r="B29" s="4"/>
      <c r="C29" s="4"/>
      <c r="D29" s="4"/>
      <c r="E29" s="4"/>
      <c r="F29" s="4"/>
      <c r="G29" s="5"/>
      <c r="H29" s="3"/>
      <c r="I29" s="3"/>
      <c r="J29" s="3"/>
      <c r="K29" s="3"/>
      <c r="L29" s="25" t="s">
        <v>50</v>
      </c>
      <c r="M29" s="27">
        <v>13927661382</v>
      </c>
      <c r="N29" s="27"/>
      <c r="O29" s="3"/>
    </row>
  </sheetData>
  <mergeCells count="12">
    <mergeCell ref="B2:O2"/>
    <mergeCell ref="K4:O4"/>
    <mergeCell ref="A6:H6"/>
    <mergeCell ref="M6:O6"/>
    <mergeCell ref="A22:F22"/>
    <mergeCell ref="A23:O23"/>
    <mergeCell ref="A24:O24"/>
    <mergeCell ref="A25:N25"/>
    <mergeCell ref="A26:N26"/>
    <mergeCell ref="A27:B27"/>
    <mergeCell ref="A29:F29"/>
    <mergeCell ref="M29:N29"/>
  </mergeCells>
  <pageMargins left="0.629861111111111" right="0.75" top="0.118055555555556" bottom="0.196527777777778" header="0.156944444444444" footer="0.5"/>
  <pageSetup paperSize="9" scale="82" fitToHeight="0" orientation="landscape"/>
  <headerFooter/>
  <ignoredErrors>
    <ignoredError sqref="C8:C21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8.8" defaultRowHeight="14.25"/>
  <sheetData/>
  <pageMargins left="0.75" right="0.75" top="1" bottom="1" header="0.511111111111111" footer="0.511111111111111"/>
  <pageSetup paperSize="9" orientation="portrait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 专业版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8栋 </vt:lpstr>
      <vt:lpstr>Sheet2 (2)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黄颜英</dc:creator>
  <cp:lastModifiedBy>周铭华</cp:lastModifiedBy>
  <cp:revision>1</cp:revision>
  <dcterms:created xsi:type="dcterms:W3CDTF">2021-05-18T01:56:00Z</dcterms:created>
  <dcterms:modified xsi:type="dcterms:W3CDTF">2024-01-02T07:02:59Z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2052-11.8.2.10393</vt:lpwstr>
  </property>
  <property fmtid="{D5CDD505-2E9C-101B-9397-08002B2CF9AE}" pid="3" name="ICV">
    <vt:lpwstr>5AC65D8EDB3845BE879420D56BFEC57B_13</vt:lpwstr>
  </property>
</Properties>
</file>