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8栋 1套 上浮 5%  " sheetId="15" r:id="rId1"/>
  </sheets>
  <definedNames>
    <definedName name="_xlnm._FilterDatabase" localSheetId="0" hidden="1">'18栋 1套 上浮 5%  '!$A$7:$N$10</definedName>
    <definedName name="_xlnm.Print_Area" localSheetId="0">'18栋 1套 上浮 5%  '!$A$1:$O$17</definedName>
    <definedName name="_xlnm.Print_Titles" localSheetId="0">'18栋 1套 上浮 5%  '!$7:$7</definedName>
  </definedNames>
  <calcPr calcId="144525"/>
</workbook>
</file>

<file path=xl/sharedStrings.xml><?xml version="1.0" encoding="utf-8"?>
<sst xmlns="http://schemas.openxmlformats.org/spreadsheetml/2006/main" count="36" uniqueCount="36">
  <si>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</si>
  <si>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</si>
  <si>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</si>
  <si>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</si>
  <si>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</si>
  <si>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</si>
  <si>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 120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</si>
  <si>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</si>
  <si>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</si>
  <si>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</si>
  <si>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</si>
  <si>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</si>
  <si>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</si>
  <si>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</si>
  <si>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</si>
  <si>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</si>
  <si>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</si>
  <si>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</si>
  <si>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</si>
  <si>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</si>
  <si>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</si>
  <si>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</si>
  <si>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</si>
  <si>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18栋</t>
  </si>
  <si>
    <t>308房</t>
  </si>
  <si>
    <t>3</t>
  </si>
  <si>
    <t>一居室</t>
  </si>
  <si>
    <t>现售</t>
  </si>
  <si>
    <t>毛坯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</si>
  <si>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</si>
  <si>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</si>
  <si>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本栋销售住宅共180 套，本次申请住宅共1套，销售住宅总建筑面积：55.62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，套内面积：42.67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，分摊面积：12.92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，销售均价：8954.23元/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    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</si>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</sst>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yyyy&quot;年&quot;m&quot;月&quot;d&quot;日&quot;;@"/>
    <numFmt numFmtId="178" formatCode="0_ "/>
  </numFmts>
  <fonts count="39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0"/>
    </font>
    <font>
      <sz val="12"/>
      <name val="仿宋_GB2312"/>
      <charset val="0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34" fillId="19" borderId="10" applyNumberFormat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0" borderId="0"/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6" fontId="7" fillId="2" borderId="2" xfId="49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shrinkToFit="1"/>
    </xf>
    <xf numFmtId="178" fontId="7" fillId="2" borderId="2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17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7"/>
  <sheetViews>
    <sheetView tabSelected="1" zoomScale="115" zoomScaleNormal="115" workbookViewId="0">
      <pane ySplit="7" topLeftCell="A8" activePane="bottomLeft" state="frozen"/>
      <selection/>
      <selection pane="bottomLeft" activeCell="J15" sqref="J15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6"/>
      <c r="L2" s="36"/>
      <c r="M2" s="37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8" t="s">
        <v>3</v>
      </c>
      <c r="L4" s="38"/>
      <c r="M4" s="39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40" t="s">
        <v>5</v>
      </c>
      <c r="L5" s="40"/>
      <c r="M5" s="40"/>
      <c r="N5" s="40"/>
      <c r="O5" s="40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41">
        <v>45250</v>
      </c>
      <c r="L6" s="41"/>
      <c r="M6" s="42"/>
      <c r="N6" s="41"/>
      <c r="O6" s="41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3" t="s">
        <v>18</v>
      </c>
      <c r="L7" s="44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21">
      <c r="A8" s="16">
        <v>1</v>
      </c>
      <c r="B8" s="17" t="s">
        <v>23</v>
      </c>
      <c r="C8" s="18" t="s">
        <v>24</v>
      </c>
      <c r="D8" s="19" t="s">
        <v>25</v>
      </c>
      <c r="E8" s="20" t="s">
        <v>26</v>
      </c>
      <c r="F8" s="21">
        <v>2.95</v>
      </c>
      <c r="G8" s="22">
        <v>55.62</v>
      </c>
      <c r="H8" s="22">
        <v>12.95</v>
      </c>
      <c r="I8" s="22">
        <v>42.67</v>
      </c>
      <c r="J8" s="22">
        <v>8527.84</v>
      </c>
      <c r="K8" s="45">
        <f>J8*105%</f>
        <v>8954.232</v>
      </c>
      <c r="L8" s="46">
        <v>474318.32</v>
      </c>
      <c r="M8" s="47">
        <f>G8*K8</f>
        <v>498034.38384</v>
      </c>
      <c r="N8" s="16" t="s">
        <v>27</v>
      </c>
      <c r="O8" s="16" t="s">
        <v>28</v>
      </c>
      <c r="S8" s="63"/>
      <c r="U8" s="64"/>
    </row>
    <row r="9" s="4" customFormat="1" ht="24.75" customHeight="1" spans="1:18">
      <c r="A9" s="23" t="s">
        <v>29</v>
      </c>
      <c r="B9" s="24" t="s">
        <v>30</v>
      </c>
      <c r="C9" s="25"/>
      <c r="D9" s="25"/>
      <c r="E9" s="25"/>
      <c r="F9" s="26"/>
      <c r="G9" s="27">
        <f t="shared" ref="G9:I9" si="0">SUM(G8:G8)</f>
        <v>55.62</v>
      </c>
      <c r="H9" s="27">
        <f t="shared" si="0"/>
        <v>12.95</v>
      </c>
      <c r="I9" s="27">
        <f t="shared" si="0"/>
        <v>42.67</v>
      </c>
      <c r="J9" s="48">
        <f>AVERAGE(J8:J8)</f>
        <v>8527.84</v>
      </c>
      <c r="K9" s="48">
        <f>AVERAGE(K8:K8)</f>
        <v>8954.232</v>
      </c>
      <c r="L9" s="49"/>
      <c r="M9" s="23"/>
      <c r="N9" s="16"/>
      <c r="O9" s="16"/>
      <c r="R9" s="65"/>
    </row>
    <row r="10" s="1" customFormat="1" ht="33.95" customHeight="1" spans="1:15">
      <c r="A10" s="28" t="s">
        <v>31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50"/>
      <c r="O10" s="51"/>
    </row>
    <row r="11" s="1" customFormat="1" ht="15.95" customHeight="1" spans="1:16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52"/>
      <c r="L11" s="52"/>
      <c r="M11" s="30"/>
      <c r="N11" s="30"/>
      <c r="O11" s="39"/>
      <c r="P11" s="53"/>
    </row>
    <row r="12" s="1" customFormat="1" spans="1:15">
      <c r="A12" s="31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54"/>
      <c r="L12" s="54"/>
      <c r="M12" s="55"/>
      <c r="N12" s="31"/>
      <c r="O12" s="10"/>
    </row>
    <row r="13" s="1" customFormat="1" ht="33" customHeight="1" spans="1:15">
      <c r="A13" s="32" t="s">
        <v>33</v>
      </c>
      <c r="B13" s="32"/>
      <c r="C13" s="32"/>
      <c r="D13" s="32"/>
      <c r="E13" s="32"/>
      <c r="F13" s="32"/>
      <c r="G13" s="32"/>
      <c r="H13" s="32"/>
      <c r="I13" s="32"/>
      <c r="J13" s="32"/>
      <c r="K13" s="56"/>
      <c r="L13" s="56"/>
      <c r="M13" s="57"/>
      <c r="N13" s="32"/>
      <c r="O13" s="10"/>
    </row>
    <row r="14" spans="1:1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58"/>
      <c r="L14" s="58"/>
      <c r="M14" s="59"/>
      <c r="N14" s="33"/>
    </row>
    <row r="15" ht="18.75" spans="1:15">
      <c r="A15" s="34" t="s">
        <v>34</v>
      </c>
      <c r="B15" s="34"/>
      <c r="D15" s="35"/>
      <c r="E15" s="35"/>
      <c r="F15" s="35"/>
      <c r="G15" s="35"/>
      <c r="H15" s="35"/>
      <c r="I15" s="35"/>
      <c r="J15" s="35"/>
      <c r="K15" s="60"/>
      <c r="L15" s="60"/>
      <c r="M15" s="61"/>
      <c r="N15" s="35"/>
      <c r="O15" s="35"/>
    </row>
    <row r="16" ht="18.75" spans="2:15">
      <c r="B16" s="35"/>
      <c r="C16" s="35"/>
      <c r="D16" s="35"/>
      <c r="E16" s="35"/>
      <c r="F16" s="35"/>
      <c r="G16" s="35"/>
      <c r="H16" s="35"/>
      <c r="I16" s="35"/>
      <c r="J16" s="35"/>
      <c r="K16" s="62"/>
      <c r="L16" s="62"/>
      <c r="M16" s="61"/>
      <c r="N16" s="35"/>
      <c r="O16" s="35"/>
    </row>
    <row r="17" ht="18.75" spans="1:15">
      <c r="A17" s="34" t="s">
        <v>35</v>
      </c>
      <c r="B17" s="34"/>
      <c r="C17" s="34"/>
      <c r="D17" s="34"/>
      <c r="E17" s="34"/>
      <c r="F17" s="34"/>
      <c r="H17" s="35"/>
      <c r="I17" s="35"/>
      <c r="J17" s="35"/>
      <c r="K17" s="60"/>
      <c r="L17" s="60"/>
      <c r="M17" s="61"/>
      <c r="O17" s="35"/>
    </row>
  </sheetData>
  <autoFilter ref="A7:N10">
    <extLst/>
  </autoFilter>
  <mergeCells count="12">
    <mergeCell ref="B2:O2"/>
    <mergeCell ref="K4:O4"/>
    <mergeCell ref="K5:O5"/>
    <mergeCell ref="A6:H6"/>
    <mergeCell ref="K6:O6"/>
    <mergeCell ref="B9:F9"/>
    <mergeCell ref="A10:O10"/>
    <mergeCell ref="A11:P11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  <ignoredErrors>
    <ignoredError sqref="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18栋 1套 上浮 5%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2023-11-29T07:00:55Z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