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5栋" sheetId="1" r:id="rId1"/>
  </sheets>
  <definedNames>
    <definedName name="_xlnm._FilterDatabase" localSheetId="0" hidden="1">'25栋'!$A$7:$O$28</definedName>
    <definedName name="_xlnm.Print_Titles" localSheetId="0">'25栋'!$1:$7</definedName>
  </definedNames>
  <calcPr calcId="144525"/>
</workbook>
</file>

<file path=xl/sharedStrings.xml><?xml version="1.0" encoding="utf-8"?>
<sst xmlns="http://schemas.openxmlformats.org/spreadsheetml/2006/main" count="99" uniqueCount="45">
  <si>
    <t>商品房销售价目表（篁胜新城五期25栋调整）</t>
  </si>
  <si>
    <r>
      <rPr>
        <sz val="14"/>
        <rFont val="宋体"/>
        <charset val="134"/>
      </rPr>
      <t>房地产开发企业名称或中介服务机构名称：</t>
    </r>
    <r>
      <rPr>
        <u/>
        <sz val="14"/>
        <rFont val="宋体"/>
        <charset val="134"/>
      </rPr>
      <t xml:space="preserve">佛冈篁城房地产开发有限公司 </t>
    </r>
  </si>
  <si>
    <t>项目名称：佛冈篁胜新城商住区五期</t>
  </si>
  <si>
    <t>地址：佛冈县石角镇北园路2号篁胜新城25栋</t>
  </si>
  <si>
    <t>销售价格备案编号：[2023]096号</t>
  </si>
  <si>
    <t>日期：2023年9月21日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</si>
  <si>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</si>
  <si>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</si>
  <si>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</si>
  <si>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</si>
  <si>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</si>
  <si>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</si>
  <si>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宋体"/>
        <charset val="134"/>
      </rPr>
      <t>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</si>
  <si>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分摊的共有建筑面积（m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</si>
  <si>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r>
      <rPr>
        <sz val="14"/>
        <rFont val="宋体"/>
        <charset val="134"/>
      </rPr>
      <t>套内建筑面积（m</t>
    </r>
    <r>
      <rPr>
        <vertAlign val="superscript"/>
        <sz val="14"/>
        <rFont val="宋体"/>
        <charset val="134"/>
      </rPr>
      <t>2</t>
    </r>
    <r>
      <rPr>
        <sz val="14"/>
        <rFont val="宋体"/>
        <charset val="134"/>
      </rPr>
      <t>）</t>
    </r>
  </si>
  <si>
    <t>原建筑面积单价（元/㎡）</t>
  </si>
  <si>
    <t>现建筑面积单价（元/㎡）</t>
  </si>
  <si>
    <t>原总售价（元）</t>
  </si>
  <si>
    <t>现总售价（元）</t>
  </si>
  <si>
    <t>销售状态</t>
  </si>
  <si>
    <t>备注</t>
  </si>
  <si>
    <t>25-1#</t>
  </si>
  <si>
    <t>103房</t>
  </si>
  <si>
    <t>三房</t>
  </si>
  <si>
    <t>待售</t>
  </si>
  <si>
    <t>毛坯</t>
  </si>
  <si>
    <t>502房</t>
  </si>
  <si>
    <t>602房</t>
  </si>
  <si>
    <t>603房</t>
  </si>
  <si>
    <t>702房</t>
  </si>
  <si>
    <t>902房</t>
  </si>
  <si>
    <t>2102房</t>
  </si>
  <si>
    <t>2103房</t>
  </si>
  <si>
    <t>2104房</t>
  </si>
  <si>
    <t>25-2#</t>
  </si>
  <si>
    <t>1901房</t>
  </si>
  <si>
    <t>2001房</t>
  </si>
  <si>
    <t>2003房</t>
  </si>
  <si>
    <t>2101房</t>
  </si>
  <si>
    <t>本楼栋总面积/均价</t>
  </si>
  <si>
    <t>本栋销售住宅共 14 套，销售住宅总建筑面积：1520.9㎡，套内面积：1215.86㎡，分摊面积：305.04㎡，销售均价：7519元/㎡（建筑面积）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</si>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</sst>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4"/>
      <name val="宋体"/>
      <charset val="134"/>
    </font>
    <font>
      <vertAlign val="super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20" borderId="13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pane ySplit="7" topLeftCell="A8" activePane="bottomLeft" state="frozen"/>
      <selection/>
      <selection pane="bottomLeft" activeCell="R15" sqref="R15"/>
    </sheetView>
  </sheetViews>
  <sheetFormatPr defaultColWidth="9" defaultRowHeight="27" customHeight="1"/>
  <cols>
    <col min="1" max="1" width="7.625" style="1" customWidth="1"/>
    <col min="2" max="2" width="8.875" style="2" customWidth="1"/>
    <col min="3" max="3" width="9" style="2"/>
    <col min="4" max="4" width="6.375" style="1" customWidth="1"/>
    <col min="5" max="5" width="9" style="1"/>
    <col min="6" max="6" width="5.125" style="1" customWidth="1"/>
    <col min="7" max="9" width="10.375" style="1"/>
    <col min="10" max="10" width="9.75" style="1" customWidth="1"/>
    <col min="11" max="11" width="9" style="1"/>
    <col min="12" max="12" width="13.25" style="1" customWidth="1"/>
    <col min="13" max="13" width="13.25" style="3" customWidth="1"/>
    <col min="14" max="14" width="11" style="1" customWidth="1"/>
    <col min="15" max="16384" width="9" style="1"/>
  </cols>
  <sheetData>
    <row r="1" ht="12" customHeight="1" spans="1:15">
      <c r="A1" s="4"/>
      <c r="B1" s="4"/>
      <c r="C1" s="4"/>
      <c r="D1" s="4"/>
      <c r="E1" s="4"/>
      <c r="F1" s="4"/>
      <c r="G1" s="4"/>
      <c r="H1" s="4"/>
      <c r="I1" s="4"/>
      <c r="J1" s="24"/>
      <c r="K1" s="24"/>
      <c r="L1" s="24"/>
      <c r="M1" s="24"/>
      <c r="N1" s="4"/>
      <c r="O1" s="4"/>
    </row>
    <row r="2" customHeight="1" spans="1:15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5"/>
      <c r="N2" s="5"/>
      <c r="O2" s="5"/>
    </row>
    <row r="3" ht="19" customHeight="1" spans="1:15">
      <c r="A3" s="4"/>
      <c r="B3" s="4"/>
      <c r="C3" s="4"/>
      <c r="D3" s="4"/>
      <c r="E3" s="4"/>
      <c r="F3" s="4"/>
      <c r="G3" s="4"/>
      <c r="H3" s="4"/>
      <c r="I3" s="4"/>
      <c r="J3" s="24"/>
      <c r="K3" s="24"/>
      <c r="L3" s="24"/>
      <c r="M3" s="24"/>
      <c r="N3" s="4"/>
      <c r="O3" s="4"/>
    </row>
    <row r="4" customHeight="1" spans="1:15">
      <c r="A4" s="6" t="s">
        <v>1</v>
      </c>
      <c r="B4" s="7"/>
      <c r="C4" s="7"/>
      <c r="D4" s="7"/>
      <c r="E4" s="7"/>
      <c r="F4" s="7"/>
      <c r="G4" s="7"/>
      <c r="H4" s="7"/>
      <c r="I4" s="7"/>
      <c r="K4" s="26" t="s">
        <v>2</v>
      </c>
      <c r="M4" s="24"/>
      <c r="N4" s="24"/>
      <c r="O4" s="24"/>
    </row>
    <row r="5" ht="23" customHeight="1" spans="1:15">
      <c r="A5" s="7"/>
      <c r="B5" s="7"/>
      <c r="C5" s="7"/>
      <c r="D5" s="7"/>
      <c r="E5" s="7"/>
      <c r="F5" s="7"/>
      <c r="G5" s="7"/>
      <c r="H5" s="7"/>
      <c r="I5" s="7"/>
      <c r="K5" s="26" t="s">
        <v>3</v>
      </c>
      <c r="M5" s="24"/>
      <c r="N5" s="24"/>
      <c r="O5" s="24"/>
    </row>
    <row r="6" customHeight="1" spans="1:15">
      <c r="A6" s="8" t="s">
        <v>4</v>
      </c>
      <c r="B6" s="8"/>
      <c r="C6" s="8"/>
      <c r="D6" s="8"/>
      <c r="E6" s="8"/>
      <c r="F6" s="8"/>
      <c r="G6" s="8"/>
      <c r="H6" s="8"/>
      <c r="I6" s="7"/>
      <c r="K6" s="26" t="s">
        <v>5</v>
      </c>
      <c r="M6" s="24"/>
      <c r="N6" s="24"/>
      <c r="O6" s="24"/>
    </row>
    <row r="7" ht="52" customHeight="1" spans="1:15">
      <c r="A7" s="9" t="s">
        <v>6</v>
      </c>
      <c r="B7" s="10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27" t="s">
        <v>15</v>
      </c>
      <c r="K7" s="27" t="s">
        <v>16</v>
      </c>
      <c r="L7" s="9" t="s">
        <v>17</v>
      </c>
      <c r="M7" s="27" t="s">
        <v>18</v>
      </c>
      <c r="N7" s="9" t="s">
        <v>19</v>
      </c>
      <c r="O7" s="9" t="s">
        <v>20</v>
      </c>
    </row>
    <row r="8" customHeight="1" spans="1:15">
      <c r="A8" s="11">
        <v>1</v>
      </c>
      <c r="B8" s="12" t="s">
        <v>21</v>
      </c>
      <c r="C8" s="13" t="s">
        <v>22</v>
      </c>
      <c r="D8" s="11">
        <v>1</v>
      </c>
      <c r="E8" s="11" t="s">
        <v>23</v>
      </c>
      <c r="F8" s="11">
        <v>3</v>
      </c>
      <c r="G8" s="14">
        <v>96.51</v>
      </c>
      <c r="H8" s="14">
        <v>19.36</v>
      </c>
      <c r="I8" s="14">
        <v>77.15</v>
      </c>
      <c r="J8" s="28">
        <v>7063</v>
      </c>
      <c r="K8" s="28">
        <f>J8*1.05</f>
        <v>7416.15</v>
      </c>
      <c r="L8" s="28">
        <f>G8*J8</f>
        <v>681650.13</v>
      </c>
      <c r="M8" s="29">
        <f t="shared" ref="M8:M21" si="0">K8*G8</f>
        <v>715732.6365</v>
      </c>
      <c r="N8" s="11" t="s">
        <v>24</v>
      </c>
      <c r="O8" s="11" t="s">
        <v>25</v>
      </c>
    </row>
    <row r="9" customHeight="1" spans="1:15">
      <c r="A9" s="11">
        <v>2</v>
      </c>
      <c r="B9" s="12" t="s">
        <v>21</v>
      </c>
      <c r="C9" s="13" t="s">
        <v>26</v>
      </c>
      <c r="D9" s="15">
        <v>5</v>
      </c>
      <c r="E9" s="11" t="s">
        <v>23</v>
      </c>
      <c r="F9" s="11">
        <v>3</v>
      </c>
      <c r="G9" s="14">
        <v>117.73</v>
      </c>
      <c r="H9" s="14">
        <v>23.61</v>
      </c>
      <c r="I9" s="14">
        <v>94.12</v>
      </c>
      <c r="J9" s="28">
        <v>7063</v>
      </c>
      <c r="K9" s="28">
        <f t="shared" ref="K9:K21" si="1">J9*1.05</f>
        <v>7416.15</v>
      </c>
      <c r="L9" s="28">
        <f t="shared" ref="L9:L21" si="2">G9*J9</f>
        <v>831526.99</v>
      </c>
      <c r="M9" s="29">
        <f t="shared" si="0"/>
        <v>873103.3395</v>
      </c>
      <c r="N9" s="11" t="s">
        <v>24</v>
      </c>
      <c r="O9" s="11" t="s">
        <v>25</v>
      </c>
    </row>
    <row r="10" customHeight="1" spans="1:15">
      <c r="A10" s="11">
        <v>3</v>
      </c>
      <c r="B10" s="12" t="s">
        <v>21</v>
      </c>
      <c r="C10" s="13" t="s">
        <v>27</v>
      </c>
      <c r="D10" s="15">
        <v>6</v>
      </c>
      <c r="E10" s="11" t="s">
        <v>23</v>
      </c>
      <c r="F10" s="11">
        <v>3</v>
      </c>
      <c r="G10" s="14">
        <v>117.73</v>
      </c>
      <c r="H10" s="14">
        <v>23.61</v>
      </c>
      <c r="I10" s="14">
        <v>94.12</v>
      </c>
      <c r="J10" s="28">
        <v>7063</v>
      </c>
      <c r="K10" s="28">
        <f t="shared" si="1"/>
        <v>7416.15</v>
      </c>
      <c r="L10" s="28">
        <f t="shared" si="2"/>
        <v>831526.99</v>
      </c>
      <c r="M10" s="29">
        <f t="shared" si="0"/>
        <v>873103.3395</v>
      </c>
      <c r="N10" s="11" t="s">
        <v>24</v>
      </c>
      <c r="O10" s="11" t="s">
        <v>25</v>
      </c>
    </row>
    <row r="11" customHeight="1" spans="1:15">
      <c r="A11" s="11">
        <v>4</v>
      </c>
      <c r="B11" s="12" t="s">
        <v>21</v>
      </c>
      <c r="C11" s="13" t="s">
        <v>28</v>
      </c>
      <c r="D11" s="15">
        <v>6</v>
      </c>
      <c r="E11" s="11" t="s">
        <v>23</v>
      </c>
      <c r="F11" s="11">
        <v>3</v>
      </c>
      <c r="G11" s="14">
        <v>96.51</v>
      </c>
      <c r="H11" s="14">
        <v>19.36</v>
      </c>
      <c r="I11" s="14">
        <v>77.15</v>
      </c>
      <c r="J11" s="28">
        <v>7063</v>
      </c>
      <c r="K11" s="28">
        <f t="shared" si="1"/>
        <v>7416.15</v>
      </c>
      <c r="L11" s="28">
        <f t="shared" si="2"/>
        <v>681650.13</v>
      </c>
      <c r="M11" s="29">
        <f t="shared" si="0"/>
        <v>715732.6365</v>
      </c>
      <c r="N11" s="11" t="s">
        <v>24</v>
      </c>
      <c r="O11" s="11" t="s">
        <v>25</v>
      </c>
    </row>
    <row r="12" customHeight="1" spans="1:15">
      <c r="A12" s="11">
        <v>5</v>
      </c>
      <c r="B12" s="12" t="s">
        <v>21</v>
      </c>
      <c r="C12" s="13" t="s">
        <v>29</v>
      </c>
      <c r="D12" s="15">
        <v>7</v>
      </c>
      <c r="E12" s="11" t="s">
        <v>23</v>
      </c>
      <c r="F12" s="11">
        <v>3</v>
      </c>
      <c r="G12" s="14">
        <v>117.73</v>
      </c>
      <c r="H12" s="14">
        <v>23.61</v>
      </c>
      <c r="I12" s="14">
        <v>94.12</v>
      </c>
      <c r="J12" s="28">
        <v>7063</v>
      </c>
      <c r="K12" s="28">
        <f t="shared" si="1"/>
        <v>7416.15</v>
      </c>
      <c r="L12" s="28">
        <f t="shared" si="2"/>
        <v>831526.99</v>
      </c>
      <c r="M12" s="29">
        <f t="shared" si="0"/>
        <v>873103.3395</v>
      </c>
      <c r="N12" s="11" t="s">
        <v>24</v>
      </c>
      <c r="O12" s="11" t="s">
        <v>25</v>
      </c>
    </row>
    <row r="13" customHeight="1" spans="1:15">
      <c r="A13" s="11">
        <v>6</v>
      </c>
      <c r="B13" s="12" t="s">
        <v>21</v>
      </c>
      <c r="C13" s="13" t="s">
        <v>30</v>
      </c>
      <c r="D13" s="15">
        <v>9</v>
      </c>
      <c r="E13" s="11" t="s">
        <v>23</v>
      </c>
      <c r="F13" s="11">
        <v>3</v>
      </c>
      <c r="G13" s="14">
        <v>117.73</v>
      </c>
      <c r="H13" s="14">
        <v>23.61</v>
      </c>
      <c r="I13" s="14">
        <v>94.12</v>
      </c>
      <c r="J13" s="28">
        <v>7063</v>
      </c>
      <c r="K13" s="28">
        <f t="shared" si="1"/>
        <v>7416.15</v>
      </c>
      <c r="L13" s="28">
        <f t="shared" si="2"/>
        <v>831526.99</v>
      </c>
      <c r="M13" s="29">
        <f t="shared" si="0"/>
        <v>873103.3395</v>
      </c>
      <c r="N13" s="11" t="s">
        <v>24</v>
      </c>
      <c r="O13" s="11" t="s">
        <v>25</v>
      </c>
    </row>
    <row r="14" customHeight="1" spans="1:15">
      <c r="A14" s="11">
        <v>7</v>
      </c>
      <c r="B14" s="12" t="s">
        <v>21</v>
      </c>
      <c r="C14" s="13" t="s">
        <v>31</v>
      </c>
      <c r="D14" s="11">
        <v>21</v>
      </c>
      <c r="E14" s="11" t="s">
        <v>23</v>
      </c>
      <c r="F14" s="11">
        <v>3</v>
      </c>
      <c r="G14" s="14">
        <v>117.73</v>
      </c>
      <c r="H14" s="14">
        <v>23.61</v>
      </c>
      <c r="I14" s="14">
        <v>94.12</v>
      </c>
      <c r="J14" s="28">
        <v>7234</v>
      </c>
      <c r="K14" s="28">
        <f t="shared" si="1"/>
        <v>7595.7</v>
      </c>
      <c r="L14" s="28">
        <f t="shared" si="2"/>
        <v>851658.82</v>
      </c>
      <c r="M14" s="29">
        <f t="shared" si="0"/>
        <v>894241.761</v>
      </c>
      <c r="N14" s="11" t="s">
        <v>24</v>
      </c>
      <c r="O14" s="11" t="s">
        <v>25</v>
      </c>
    </row>
    <row r="15" customHeight="1" spans="1:15">
      <c r="A15" s="11">
        <v>8</v>
      </c>
      <c r="B15" s="12" t="s">
        <v>21</v>
      </c>
      <c r="C15" s="13" t="s">
        <v>32</v>
      </c>
      <c r="D15" s="11">
        <v>21</v>
      </c>
      <c r="E15" s="11" t="s">
        <v>23</v>
      </c>
      <c r="F15" s="11">
        <v>3</v>
      </c>
      <c r="G15" s="14">
        <v>96.51</v>
      </c>
      <c r="H15" s="14">
        <v>19.36</v>
      </c>
      <c r="I15" s="14">
        <v>77.15</v>
      </c>
      <c r="J15" s="28">
        <v>7234</v>
      </c>
      <c r="K15" s="28">
        <f t="shared" si="1"/>
        <v>7595.7</v>
      </c>
      <c r="L15" s="28">
        <f t="shared" si="2"/>
        <v>698153.34</v>
      </c>
      <c r="M15" s="29">
        <f t="shared" si="0"/>
        <v>733061.007</v>
      </c>
      <c r="N15" s="11" t="s">
        <v>24</v>
      </c>
      <c r="O15" s="11" t="s">
        <v>25</v>
      </c>
    </row>
    <row r="16" customHeight="1" spans="1:15">
      <c r="A16" s="11">
        <v>9</v>
      </c>
      <c r="B16" s="12" t="s">
        <v>21</v>
      </c>
      <c r="C16" s="13" t="s">
        <v>33</v>
      </c>
      <c r="D16" s="11">
        <v>21</v>
      </c>
      <c r="E16" s="11" t="s">
        <v>23</v>
      </c>
      <c r="F16" s="11">
        <v>3</v>
      </c>
      <c r="G16" s="14">
        <v>96.51</v>
      </c>
      <c r="H16" s="14">
        <v>19.36</v>
      </c>
      <c r="I16" s="14">
        <v>77.15</v>
      </c>
      <c r="J16" s="28">
        <v>7234</v>
      </c>
      <c r="K16" s="28">
        <f t="shared" si="1"/>
        <v>7595.7</v>
      </c>
      <c r="L16" s="28">
        <f t="shared" si="2"/>
        <v>698153.34</v>
      </c>
      <c r="M16" s="29">
        <f t="shared" si="0"/>
        <v>733061.007</v>
      </c>
      <c r="N16" s="11" t="s">
        <v>24</v>
      </c>
      <c r="O16" s="11" t="s">
        <v>25</v>
      </c>
    </row>
    <row r="17" customHeight="1" spans="1:15">
      <c r="A17" s="11">
        <v>10</v>
      </c>
      <c r="B17" s="12" t="s">
        <v>34</v>
      </c>
      <c r="C17" s="13" t="s">
        <v>35</v>
      </c>
      <c r="D17" s="11">
        <v>19</v>
      </c>
      <c r="E17" s="11" t="s">
        <v>23</v>
      </c>
      <c r="F17" s="11">
        <v>3</v>
      </c>
      <c r="G17" s="14">
        <v>117.73</v>
      </c>
      <c r="H17" s="14">
        <v>23.61</v>
      </c>
      <c r="I17" s="14">
        <v>94.12</v>
      </c>
      <c r="J17" s="28">
        <v>7234</v>
      </c>
      <c r="K17" s="28">
        <f t="shared" si="1"/>
        <v>7595.7</v>
      </c>
      <c r="L17" s="28">
        <f t="shared" si="2"/>
        <v>851658.82</v>
      </c>
      <c r="M17" s="29">
        <f t="shared" si="0"/>
        <v>894241.761</v>
      </c>
      <c r="N17" s="11" t="s">
        <v>24</v>
      </c>
      <c r="O17" s="11" t="s">
        <v>25</v>
      </c>
    </row>
    <row r="18" customHeight="1" spans="1:15">
      <c r="A18" s="11">
        <v>11</v>
      </c>
      <c r="B18" s="12" t="s">
        <v>34</v>
      </c>
      <c r="C18" s="13" t="s">
        <v>36</v>
      </c>
      <c r="D18" s="11">
        <v>20</v>
      </c>
      <c r="E18" s="11" t="s">
        <v>23</v>
      </c>
      <c r="F18" s="11">
        <v>3</v>
      </c>
      <c r="G18" s="14">
        <v>117.73</v>
      </c>
      <c r="H18" s="14">
        <v>23.61</v>
      </c>
      <c r="I18" s="14">
        <v>94.12</v>
      </c>
      <c r="J18" s="28">
        <v>7234</v>
      </c>
      <c r="K18" s="28">
        <f t="shared" si="1"/>
        <v>7595.7</v>
      </c>
      <c r="L18" s="28">
        <f t="shared" si="2"/>
        <v>851658.82</v>
      </c>
      <c r="M18" s="29">
        <f t="shared" si="0"/>
        <v>894241.761</v>
      </c>
      <c r="N18" s="11" t="s">
        <v>24</v>
      </c>
      <c r="O18" s="11" t="s">
        <v>25</v>
      </c>
    </row>
    <row r="19" customHeight="1" spans="1:15">
      <c r="A19" s="11">
        <v>12</v>
      </c>
      <c r="B19" s="12" t="s">
        <v>34</v>
      </c>
      <c r="C19" s="13" t="s">
        <v>37</v>
      </c>
      <c r="D19" s="11">
        <v>20</v>
      </c>
      <c r="E19" s="11" t="s">
        <v>23</v>
      </c>
      <c r="F19" s="11">
        <v>3</v>
      </c>
      <c r="G19" s="14">
        <v>96.51</v>
      </c>
      <c r="H19" s="14">
        <v>19.36</v>
      </c>
      <c r="I19" s="14">
        <v>77.15</v>
      </c>
      <c r="J19" s="28">
        <v>7234</v>
      </c>
      <c r="K19" s="28">
        <f t="shared" si="1"/>
        <v>7595.7</v>
      </c>
      <c r="L19" s="28">
        <f t="shared" si="2"/>
        <v>698153.34</v>
      </c>
      <c r="M19" s="29">
        <f t="shared" si="0"/>
        <v>733061.007</v>
      </c>
      <c r="N19" s="11" t="s">
        <v>24</v>
      </c>
      <c r="O19" s="11" t="s">
        <v>25</v>
      </c>
    </row>
    <row r="20" customHeight="1" spans="1:15">
      <c r="A20" s="11">
        <v>13</v>
      </c>
      <c r="B20" s="12" t="s">
        <v>34</v>
      </c>
      <c r="C20" s="13" t="s">
        <v>38</v>
      </c>
      <c r="D20" s="11">
        <v>21</v>
      </c>
      <c r="E20" s="11" t="s">
        <v>23</v>
      </c>
      <c r="F20" s="11">
        <v>3</v>
      </c>
      <c r="G20" s="14">
        <v>117.73</v>
      </c>
      <c r="H20" s="14">
        <v>23.61</v>
      </c>
      <c r="I20" s="14">
        <v>94.12</v>
      </c>
      <c r="J20" s="28">
        <v>7234</v>
      </c>
      <c r="K20" s="28">
        <f t="shared" si="1"/>
        <v>7595.7</v>
      </c>
      <c r="L20" s="28">
        <f t="shared" si="2"/>
        <v>851658.82</v>
      </c>
      <c r="M20" s="29">
        <f t="shared" si="0"/>
        <v>894241.761</v>
      </c>
      <c r="N20" s="11" t="s">
        <v>24</v>
      </c>
      <c r="O20" s="11" t="s">
        <v>25</v>
      </c>
    </row>
    <row r="21" customHeight="1" spans="1:15">
      <c r="A21" s="11">
        <v>14</v>
      </c>
      <c r="B21" s="12" t="s">
        <v>34</v>
      </c>
      <c r="C21" s="13" t="s">
        <v>32</v>
      </c>
      <c r="D21" s="11">
        <v>21</v>
      </c>
      <c r="E21" s="11" t="s">
        <v>23</v>
      </c>
      <c r="F21" s="11">
        <v>3</v>
      </c>
      <c r="G21" s="14">
        <v>96.51</v>
      </c>
      <c r="H21" s="14">
        <v>19.36</v>
      </c>
      <c r="I21" s="14">
        <v>77.15</v>
      </c>
      <c r="J21" s="28">
        <v>7234</v>
      </c>
      <c r="K21" s="28">
        <f t="shared" si="1"/>
        <v>7595.7</v>
      </c>
      <c r="L21" s="28">
        <f t="shared" si="2"/>
        <v>698153.34</v>
      </c>
      <c r="M21" s="29">
        <f t="shared" si="0"/>
        <v>733061.007</v>
      </c>
      <c r="N21" s="11" t="s">
        <v>24</v>
      </c>
      <c r="O21" s="11" t="s">
        <v>25</v>
      </c>
    </row>
    <row r="22" customHeight="1" spans="1:15">
      <c r="A22" s="16" t="s">
        <v>39</v>
      </c>
      <c r="B22" s="17"/>
      <c r="C22" s="17"/>
      <c r="D22" s="17"/>
      <c r="E22" s="17"/>
      <c r="F22" s="12"/>
      <c r="G22" s="11">
        <f>SUM(G8:G21)</f>
        <v>1520.9</v>
      </c>
      <c r="H22" s="11">
        <f>SUM(H8:H21)</f>
        <v>305.04</v>
      </c>
      <c r="I22" s="11">
        <f>SUM(I8:I21)</f>
        <v>1215.86</v>
      </c>
      <c r="J22" s="28">
        <v>7161</v>
      </c>
      <c r="K22" s="28">
        <v>7519</v>
      </c>
      <c r="L22" s="28">
        <f>SUM(L8:L21)</f>
        <v>10888656.86</v>
      </c>
      <c r="M22" s="28">
        <f>SUM(M8:M21)</f>
        <v>11433089.703</v>
      </c>
      <c r="N22" s="11" t="s">
        <v>24</v>
      </c>
      <c r="O22" s="11" t="s">
        <v>25</v>
      </c>
    </row>
    <row r="23" customHeight="1" spans="1:15">
      <c r="A23" s="18" t="s">
        <v>40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0"/>
      <c r="N23" s="19"/>
      <c r="O23" s="31"/>
    </row>
    <row r="24" ht="13" customHeight="1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2"/>
      <c r="N24" s="32"/>
      <c r="O24" s="32"/>
    </row>
    <row r="25" ht="30" customHeight="1" spans="1:15">
      <c r="A25" s="20" t="s">
        <v>41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33"/>
      <c r="N25" s="20"/>
      <c r="O25" s="20"/>
    </row>
    <row r="26" customHeight="1" spans="1:15">
      <c r="A26" s="20" t="s">
        <v>42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33"/>
      <c r="N26" s="20"/>
      <c r="O26" s="20"/>
    </row>
    <row r="27" customHeight="1" spans="1:15">
      <c r="A27" s="21" t="s">
        <v>43</v>
      </c>
      <c r="B27" s="21"/>
      <c r="C27" s="4"/>
      <c r="D27" s="4"/>
      <c r="E27" s="4"/>
      <c r="F27" s="4"/>
      <c r="G27" s="7"/>
      <c r="H27" s="7"/>
      <c r="I27" s="7"/>
      <c r="J27" s="7"/>
      <c r="K27" s="7"/>
      <c r="L27" s="7"/>
      <c r="M27" s="24"/>
      <c r="N27" s="32"/>
      <c r="O27" s="32"/>
    </row>
    <row r="28" customHeight="1" spans="1:15">
      <c r="A28" s="4"/>
      <c r="B28" s="22" t="s">
        <v>44</v>
      </c>
      <c r="C28" s="22"/>
      <c r="D28" s="22"/>
      <c r="E28" s="22"/>
      <c r="F28" s="4"/>
      <c r="G28" s="7"/>
      <c r="H28" s="7"/>
      <c r="I28" s="7"/>
      <c r="J28" s="7"/>
      <c r="K28" s="7"/>
      <c r="L28" s="7"/>
      <c r="M28" s="24"/>
      <c r="N28" s="32"/>
      <c r="O28" s="32"/>
    </row>
    <row r="29" customHeight="1" spans="2:15">
      <c r="B29" s="23"/>
      <c r="C29" s="23"/>
      <c r="D29" s="23"/>
      <c r="E29" s="23"/>
      <c r="F29" s="23"/>
      <c r="G29" s="4"/>
      <c r="H29" s="4"/>
      <c r="I29" s="7"/>
      <c r="J29" s="7"/>
      <c r="K29" s="7"/>
      <c r="L29" s="7"/>
      <c r="M29" s="24"/>
      <c r="N29" s="32"/>
      <c r="O29" s="32"/>
    </row>
  </sheetData>
  <autoFilter ref="A7:O28">
    <extLst/>
  </autoFilter>
  <mergeCells count="7">
    <mergeCell ref="A2:O2"/>
    <mergeCell ref="A6:E6"/>
    <mergeCell ref="A22:F22"/>
    <mergeCell ref="A23:O23"/>
    <mergeCell ref="A25:O25"/>
    <mergeCell ref="A26:O26"/>
    <mergeCell ref="A27:B27"/>
  </mergeCells>
  <pageMargins left="0.354166666666667" right="0.314583333333333" top="0.354166666666667" bottom="0.354166666666667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2023-06-29T02:45:00Z</dcterms:created>
  <dcterms:modified xsi:type="dcterms:W3CDTF">2023-09-28T09:22:30Z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439FC9CBE1304F26877C30411B412151_12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