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state="hidden" r:id="rId2"/>
    <sheet name="Sheet3" sheetId="3" state="hidden" r:id="rId3"/>
  </sheets>
  <calcPr calcId="144525"/>
</workbook>
</file>

<file path=xl/sharedStrings.xml><?xml version="1.0" encoding="utf-8"?>
<sst xmlns="http://schemas.openxmlformats.org/spreadsheetml/2006/main" count="83" uniqueCount="41">
  <si>
    <t>商品房销售价目表（调整）</t>
  </si>
  <si>
    <r>
      <rPr>
        <sz val="14"/>
        <rFont val="仿宋_GB2312"/>
        <charset val="134"/>
      </rP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</si>
  <si>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</si>
  <si>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项目名称：佛冈华府C区</t>
  </si>
  <si>
    <t>地址：</t>
  </si>
  <si>
    <t>佛冈县石角镇教育南路42号</t>
  </si>
  <si>
    <t>销售价格备案编号：[2023] 092号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</si>
  <si>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</si>
  <si>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</si>
  <si>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</si>
  <si>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</si>
  <si>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</si>
  <si>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</si>
  <si>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</si>
  <si>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仿宋_GB2312"/>
        <charset val="134"/>
      </rP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</si>
  <si>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</si>
  <si>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</si>
  <si>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</si>
  <si>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</si>
  <si>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</si>
  <si>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</si>
  <si>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</si>
  <si>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</si>
  <si>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2栋1单元</t>
  </si>
  <si>
    <t>23层</t>
  </si>
  <si>
    <t>两房两厅</t>
  </si>
  <si>
    <t>未售</t>
  </si>
  <si>
    <t>毛坯</t>
  </si>
  <si>
    <t>2栋2单元</t>
  </si>
  <si>
    <t>6层</t>
  </si>
  <si>
    <t>三房两厅</t>
  </si>
  <si>
    <t>8层</t>
  </si>
  <si>
    <t>3层</t>
  </si>
  <si>
    <t>本楼栋总面积/均价</t>
  </si>
  <si>
    <t>本栋待销售住宅共207套。本次办理销售住宅10套，销售住宅总建筑面积：1029.18㎡，套内面积：840.32㎡，分摊面积：188.86㎡，销售均价：7017元/㎡（建筑面积）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</si>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</sst>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  <numFmt numFmtId="177" formatCode="0.00_ "/>
  </numFmts>
  <fonts count="31">
    <font>
      <sz val="12"/>
      <name val="宋体"/>
      <charset val="134"/>
    </font>
    <font>
      <sz val="16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sz val="11"/>
      <color indexed="16"/>
      <name val="宋体"/>
      <charset val="134"/>
    </font>
    <font>
      <b/>
      <sz val="18"/>
      <color indexed="54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u/>
      <sz val="11"/>
      <color indexed="12"/>
      <name val="宋体"/>
      <charset val="134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u/>
      <sz val="14"/>
      <name val="仿宋_GB2312"/>
      <charset val="134"/>
    </font>
    <font>
      <vertAlign val="superscript"/>
      <sz val="14"/>
      <name val="仿宋_GB2312"/>
      <charset val="134"/>
    </font>
    <font>
      <sz val="14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7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38" fontId="7" fillId="0" borderId="2" xfId="49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3" fontId="7" fillId="0" borderId="2" xfId="49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25"/>
  <sheetViews>
    <sheetView tabSelected="1" workbookViewId="0">
      <selection activeCell="P15" sqref="P15"/>
    </sheetView>
  </sheetViews>
  <sheetFormatPr defaultColWidth="8.8" defaultRowHeight="14.25"/>
  <cols>
    <col min="1" max="1" width="4.3" customWidth="1"/>
    <col min="2" max="2" width="9.875" customWidth="1"/>
    <col min="3" max="3" width="6.3" customWidth="1"/>
    <col min="4" max="4" width="6.04166666666667" customWidth="1"/>
    <col min="5" max="5" width="5.6" style="2" customWidth="1"/>
    <col min="6" max="6" width="7.75" customWidth="1"/>
    <col min="7" max="7" width="9.3" customWidth="1"/>
    <col min="8" max="8" width="11.6416666666667" customWidth="1"/>
    <col min="9" max="9" width="11.5" customWidth="1"/>
    <col min="10" max="10" width="11.9416666666667" customWidth="1"/>
    <col min="11" max="11" width="13.6416666666667" customWidth="1"/>
    <col min="12" max="12" width="9.875" customWidth="1"/>
    <col min="13" max="13" width="11.4166666666667" customWidth="1"/>
    <col min="14" max="14" width="7.89166666666667" customWidth="1"/>
  </cols>
  <sheetData>
    <row r="2" ht="21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31"/>
      <c r="J4" s="31"/>
      <c r="K4" s="9" t="s">
        <v>2</v>
      </c>
      <c r="L4" s="9" t="s">
        <v>3</v>
      </c>
      <c r="M4" s="9"/>
      <c r="N4" s="9"/>
      <c r="O4" s="9"/>
    </row>
    <row r="5" ht="18.75" spans="2:15">
      <c r="B5" s="9"/>
      <c r="C5" s="9"/>
      <c r="D5" s="9"/>
      <c r="E5" s="10"/>
      <c r="F5" s="9"/>
      <c r="G5" s="9"/>
      <c r="H5" s="11"/>
      <c r="I5" s="11"/>
      <c r="J5" s="11"/>
      <c r="K5" s="11" t="s">
        <v>4</v>
      </c>
      <c r="L5" s="9" t="s">
        <v>5</v>
      </c>
      <c r="M5" s="9"/>
      <c r="N5" s="9"/>
      <c r="O5" s="9"/>
    </row>
    <row r="6" ht="18.75" spans="1:15">
      <c r="A6" s="12" t="s">
        <v>6</v>
      </c>
      <c r="B6" s="12"/>
      <c r="C6" s="12"/>
      <c r="D6" s="12"/>
      <c r="E6" s="13"/>
      <c r="F6" s="12"/>
      <c r="G6" s="12"/>
      <c r="H6" s="12"/>
      <c r="K6" s="9" t="s">
        <v>7</v>
      </c>
      <c r="L6" s="32">
        <v>45183</v>
      </c>
      <c r="M6" s="9"/>
      <c r="N6" s="9"/>
      <c r="O6" s="9"/>
    </row>
    <row r="7" ht="61" customHeight="1" spans="1:15">
      <c r="A7" s="14" t="s">
        <v>8</v>
      </c>
      <c r="B7" s="15" t="s">
        <v>9</v>
      </c>
      <c r="C7" s="16" t="s">
        <v>10</v>
      </c>
      <c r="D7" s="16" t="s">
        <v>11</v>
      </c>
      <c r="E7" s="16" t="s">
        <v>12</v>
      </c>
      <c r="F7" s="16" t="s">
        <v>13</v>
      </c>
      <c r="G7" s="16" t="s">
        <v>14</v>
      </c>
      <c r="H7" s="16" t="s">
        <v>15</v>
      </c>
      <c r="I7" s="16" t="s">
        <v>16</v>
      </c>
      <c r="J7" s="16" t="s">
        <v>17</v>
      </c>
      <c r="K7" s="16" t="s">
        <v>18</v>
      </c>
      <c r="L7" s="16" t="s">
        <v>19</v>
      </c>
      <c r="M7" s="16" t="s">
        <v>20</v>
      </c>
      <c r="N7" s="16" t="s">
        <v>21</v>
      </c>
      <c r="O7" s="16" t="s">
        <v>22</v>
      </c>
    </row>
    <row r="8" ht="31" customHeight="1" spans="1:15">
      <c r="A8" s="17">
        <v>1</v>
      </c>
      <c r="B8" s="18" t="s">
        <v>23</v>
      </c>
      <c r="C8" s="19">
        <v>2303</v>
      </c>
      <c r="D8" s="20" t="s">
        <v>24</v>
      </c>
      <c r="E8" s="21" t="s">
        <v>25</v>
      </c>
      <c r="F8" s="17">
        <v>3</v>
      </c>
      <c r="G8" s="22">
        <v>63.54</v>
      </c>
      <c r="H8" s="22">
        <v>11.65</v>
      </c>
      <c r="I8" s="22">
        <v>51.89</v>
      </c>
      <c r="J8" s="22">
        <v>8129.65</v>
      </c>
      <c r="K8" s="33">
        <f>J8*0.92</f>
        <v>7479.278</v>
      </c>
      <c r="L8" s="34">
        <v>516557.75</v>
      </c>
      <c r="M8" s="35">
        <f>K8*G8</f>
        <v>475233.32412</v>
      </c>
      <c r="N8" s="17" t="s">
        <v>26</v>
      </c>
      <c r="O8" s="17" t="s">
        <v>27</v>
      </c>
    </row>
    <row r="9" ht="31" customHeight="1" spans="1:15">
      <c r="A9" s="17">
        <v>2</v>
      </c>
      <c r="B9" s="18" t="s">
        <v>23</v>
      </c>
      <c r="C9" s="19">
        <v>2503</v>
      </c>
      <c r="D9" s="20" t="s">
        <v>24</v>
      </c>
      <c r="E9" s="21" t="s">
        <v>25</v>
      </c>
      <c r="F9" s="17">
        <v>3</v>
      </c>
      <c r="G9" s="22">
        <v>63.54</v>
      </c>
      <c r="H9" s="22">
        <v>11.65</v>
      </c>
      <c r="I9" s="22">
        <v>51.89</v>
      </c>
      <c r="J9" s="22">
        <v>8175.64</v>
      </c>
      <c r="K9" s="33">
        <f t="shared" ref="K9:K17" si="0">J9*0.92</f>
        <v>7521.5888</v>
      </c>
      <c r="L9" s="34">
        <v>519480.27</v>
      </c>
      <c r="M9" s="35">
        <f t="shared" ref="M9:M17" si="1">K9*G9</f>
        <v>477921.752352</v>
      </c>
      <c r="N9" s="17" t="s">
        <v>26</v>
      </c>
      <c r="O9" s="17" t="s">
        <v>27</v>
      </c>
    </row>
    <row r="10" ht="31" customHeight="1" spans="1:15">
      <c r="A10" s="17">
        <v>3</v>
      </c>
      <c r="B10" s="18" t="s">
        <v>28</v>
      </c>
      <c r="C10" s="19">
        <v>602</v>
      </c>
      <c r="D10" s="20" t="s">
        <v>29</v>
      </c>
      <c r="E10" s="21" t="s">
        <v>30</v>
      </c>
      <c r="F10" s="17">
        <v>3</v>
      </c>
      <c r="G10" s="22">
        <v>102</v>
      </c>
      <c r="H10" s="22">
        <v>18.72</v>
      </c>
      <c r="I10" s="22">
        <v>83.28</v>
      </c>
      <c r="J10" s="22">
        <v>7427.48</v>
      </c>
      <c r="K10" s="33">
        <f t="shared" si="0"/>
        <v>6833.2816</v>
      </c>
      <c r="L10" s="34">
        <v>757602.64</v>
      </c>
      <c r="M10" s="35">
        <f t="shared" si="1"/>
        <v>696994.7232</v>
      </c>
      <c r="N10" s="17" t="s">
        <v>26</v>
      </c>
      <c r="O10" s="17" t="s">
        <v>27</v>
      </c>
    </row>
    <row r="11" ht="31" customHeight="1" spans="1:15">
      <c r="A11" s="17">
        <v>4</v>
      </c>
      <c r="B11" s="18" t="s">
        <v>28</v>
      </c>
      <c r="C11" s="19">
        <v>802</v>
      </c>
      <c r="D11" s="20" t="s">
        <v>31</v>
      </c>
      <c r="E11" s="21" t="s">
        <v>30</v>
      </c>
      <c r="F11" s="17">
        <v>3</v>
      </c>
      <c r="G11" s="22">
        <v>102</v>
      </c>
      <c r="H11" s="22">
        <v>18.72</v>
      </c>
      <c r="I11" s="22">
        <v>83.28</v>
      </c>
      <c r="J11" s="22">
        <v>7473.47</v>
      </c>
      <c r="K11" s="33">
        <f t="shared" si="0"/>
        <v>6875.5924</v>
      </c>
      <c r="L11" s="34">
        <v>762294.12</v>
      </c>
      <c r="M11" s="35">
        <f t="shared" si="1"/>
        <v>701310.4248</v>
      </c>
      <c r="N11" s="17" t="s">
        <v>26</v>
      </c>
      <c r="O11" s="17" t="s">
        <v>27</v>
      </c>
    </row>
    <row r="12" ht="31" customHeight="1" spans="1:15">
      <c r="A12" s="17">
        <v>5</v>
      </c>
      <c r="B12" s="18" t="s">
        <v>28</v>
      </c>
      <c r="C12" s="19">
        <v>1002</v>
      </c>
      <c r="D12" s="20" t="s">
        <v>31</v>
      </c>
      <c r="E12" s="21" t="s">
        <v>30</v>
      </c>
      <c r="F12" s="17">
        <v>3</v>
      </c>
      <c r="G12" s="22">
        <v>102</v>
      </c>
      <c r="H12" s="22">
        <v>18.72</v>
      </c>
      <c r="I12" s="22">
        <v>83.28</v>
      </c>
      <c r="J12" s="22">
        <v>7519.47</v>
      </c>
      <c r="K12" s="33">
        <f t="shared" si="0"/>
        <v>6917.9124</v>
      </c>
      <c r="L12" s="34">
        <v>766985.6</v>
      </c>
      <c r="M12" s="35">
        <f t="shared" si="1"/>
        <v>705627.0648</v>
      </c>
      <c r="N12" s="17" t="s">
        <v>26</v>
      </c>
      <c r="O12" s="17" t="s">
        <v>27</v>
      </c>
    </row>
    <row r="13" ht="31" customHeight="1" spans="1:15">
      <c r="A13" s="17">
        <v>6</v>
      </c>
      <c r="B13" s="18" t="s">
        <v>28</v>
      </c>
      <c r="C13" s="18">
        <v>304</v>
      </c>
      <c r="D13" s="18" t="s">
        <v>32</v>
      </c>
      <c r="E13" s="21" t="s">
        <v>30</v>
      </c>
      <c r="F13" s="17">
        <v>3</v>
      </c>
      <c r="G13" s="22">
        <v>117.6</v>
      </c>
      <c r="H13" s="22">
        <v>21.58</v>
      </c>
      <c r="I13" s="22">
        <v>96.02</v>
      </c>
      <c r="J13" s="22">
        <v>7501.37</v>
      </c>
      <c r="K13" s="33">
        <f t="shared" si="0"/>
        <v>6901.2604</v>
      </c>
      <c r="L13" s="34">
        <v>882160.84</v>
      </c>
      <c r="M13" s="35">
        <f t="shared" si="1"/>
        <v>811588.22304</v>
      </c>
      <c r="N13" s="17" t="s">
        <v>26</v>
      </c>
      <c r="O13" s="17" t="s">
        <v>27</v>
      </c>
    </row>
    <row r="14" ht="31" customHeight="1" spans="1:15">
      <c r="A14" s="17">
        <v>7</v>
      </c>
      <c r="B14" s="18" t="s">
        <v>28</v>
      </c>
      <c r="C14" s="18">
        <v>2504</v>
      </c>
      <c r="D14" s="18" t="s">
        <v>32</v>
      </c>
      <c r="E14" s="21" t="s">
        <v>30</v>
      </c>
      <c r="F14" s="17">
        <v>3</v>
      </c>
      <c r="G14" s="22">
        <v>117.6</v>
      </c>
      <c r="H14" s="22">
        <v>21.58</v>
      </c>
      <c r="I14" s="22">
        <v>96.02</v>
      </c>
      <c r="J14" s="22">
        <v>7961.32</v>
      </c>
      <c r="K14" s="33">
        <f t="shared" si="0"/>
        <v>7324.4144</v>
      </c>
      <c r="L14" s="34">
        <v>936250.86</v>
      </c>
      <c r="M14" s="35">
        <f t="shared" si="1"/>
        <v>861351.13344</v>
      </c>
      <c r="N14" s="17" t="s">
        <v>26</v>
      </c>
      <c r="O14" s="17" t="s">
        <v>27</v>
      </c>
    </row>
    <row r="15" ht="31" customHeight="1" spans="1:15">
      <c r="A15" s="17">
        <v>8</v>
      </c>
      <c r="B15" s="18" t="s">
        <v>28</v>
      </c>
      <c r="C15" s="19">
        <v>305</v>
      </c>
      <c r="D15" s="18" t="s">
        <v>32</v>
      </c>
      <c r="E15" s="21" t="s">
        <v>30</v>
      </c>
      <c r="F15" s="17">
        <v>3</v>
      </c>
      <c r="G15" s="22">
        <v>120.3</v>
      </c>
      <c r="H15" s="22">
        <v>22.08</v>
      </c>
      <c r="I15" s="22">
        <v>98.22</v>
      </c>
      <c r="J15" s="22">
        <v>7465.65</v>
      </c>
      <c r="K15" s="33">
        <f t="shared" si="0"/>
        <v>6868.398</v>
      </c>
      <c r="L15" s="34">
        <v>898117.32</v>
      </c>
      <c r="M15" s="35">
        <f t="shared" si="1"/>
        <v>826268.2794</v>
      </c>
      <c r="N15" s="17" t="s">
        <v>26</v>
      </c>
      <c r="O15" s="17" t="s">
        <v>27</v>
      </c>
    </row>
    <row r="16" ht="31" customHeight="1" spans="1:15">
      <c r="A16" s="17">
        <v>9</v>
      </c>
      <c r="B16" s="18" t="s">
        <v>28</v>
      </c>
      <c r="C16" s="19">
        <v>505</v>
      </c>
      <c r="D16" s="18" t="s">
        <v>32</v>
      </c>
      <c r="E16" s="21" t="s">
        <v>30</v>
      </c>
      <c r="F16" s="17">
        <v>3</v>
      </c>
      <c r="G16" s="22">
        <v>120.3</v>
      </c>
      <c r="H16" s="22">
        <v>22.08</v>
      </c>
      <c r="I16" s="22">
        <v>98.22</v>
      </c>
      <c r="J16" s="22">
        <v>7511.64</v>
      </c>
      <c r="K16" s="33">
        <f t="shared" si="0"/>
        <v>6910.7088</v>
      </c>
      <c r="L16" s="34">
        <v>903650.51</v>
      </c>
      <c r="M16" s="35">
        <f t="shared" si="1"/>
        <v>831358.26864</v>
      </c>
      <c r="N16" s="17" t="s">
        <v>26</v>
      </c>
      <c r="O16" s="17" t="s">
        <v>27</v>
      </c>
    </row>
    <row r="17" ht="31" customHeight="1" spans="1:15">
      <c r="A17" s="17">
        <v>10</v>
      </c>
      <c r="B17" s="18" t="s">
        <v>28</v>
      </c>
      <c r="C17" s="19">
        <v>605</v>
      </c>
      <c r="D17" s="18" t="s">
        <v>32</v>
      </c>
      <c r="E17" s="21" t="s">
        <v>30</v>
      </c>
      <c r="F17" s="17">
        <v>3</v>
      </c>
      <c r="G17" s="22">
        <v>120.3</v>
      </c>
      <c r="H17" s="22">
        <v>22.08</v>
      </c>
      <c r="I17" s="22">
        <v>98.22</v>
      </c>
      <c r="J17" s="22">
        <v>7534.64</v>
      </c>
      <c r="K17" s="33">
        <f t="shared" si="0"/>
        <v>6931.8688</v>
      </c>
      <c r="L17" s="34">
        <v>906417.1</v>
      </c>
      <c r="M17" s="35">
        <f t="shared" si="1"/>
        <v>833903.81664</v>
      </c>
      <c r="N17" s="17" t="s">
        <v>26</v>
      </c>
      <c r="O17" s="17" t="s">
        <v>27</v>
      </c>
    </row>
    <row r="18" ht="34" customHeight="1" spans="1:15">
      <c r="A18" s="23" t="s">
        <v>33</v>
      </c>
      <c r="B18" s="23"/>
      <c r="C18" s="23"/>
      <c r="D18" s="23"/>
      <c r="E18" s="24"/>
      <c r="F18" s="23"/>
      <c r="G18" s="25">
        <f>SUM(G8:G17)</f>
        <v>1029.18</v>
      </c>
      <c r="H18" s="17">
        <f>SUM(H8:H17)</f>
        <v>188.86</v>
      </c>
      <c r="I18" s="36">
        <f>SUM(I8:I17)</f>
        <v>840.32</v>
      </c>
      <c r="J18" s="33">
        <f>L18/G18</f>
        <v>7626.9622515012</v>
      </c>
      <c r="K18" s="35">
        <f>M18/G18</f>
        <v>7016.80659401854</v>
      </c>
      <c r="L18" s="37">
        <f>SUM(L8:L17)</f>
        <v>7849517.01</v>
      </c>
      <c r="M18" s="38">
        <f>SUM(M8:M17)</f>
        <v>7221557.010432</v>
      </c>
      <c r="N18" s="17" t="s">
        <v>26</v>
      </c>
      <c r="O18" s="17" t="s">
        <v>27</v>
      </c>
    </row>
    <row r="19" s="1" customFormat="1" ht="39" customHeight="1" spans="1:15">
      <c r="A19" s="26" t="s">
        <v>34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ht="32" customHeight="1" spans="1:15">
      <c r="A20" s="27" t="s">
        <v>35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ht="23" customHeight="1" spans="1:14">
      <c r="A21" s="28" t="s">
        <v>36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ht="18.75" spans="1:15">
      <c r="A23" s="29" t="s">
        <v>37</v>
      </c>
      <c r="B23" s="29"/>
      <c r="C23" s="30"/>
      <c r="D23" s="5"/>
      <c r="E23" s="6"/>
      <c r="F23" s="5"/>
      <c r="G23" s="11"/>
      <c r="H23" s="11"/>
      <c r="I23" s="11"/>
      <c r="J23" s="11"/>
      <c r="K23" s="11"/>
      <c r="L23" s="39" t="s">
        <v>38</v>
      </c>
      <c r="M23" s="40"/>
      <c r="N23" s="11"/>
      <c r="O23" s="11"/>
    </row>
    <row r="24" ht="18.75" spans="1:15">
      <c r="A24" s="30"/>
      <c r="B24" s="5"/>
      <c r="C24" s="5"/>
      <c r="D24" s="5"/>
      <c r="E24" s="6"/>
      <c r="F24" s="5"/>
      <c r="G24" s="11"/>
      <c r="H24" s="11"/>
      <c r="I24" s="11"/>
      <c r="J24" s="11"/>
      <c r="K24" s="11"/>
      <c r="L24" s="30"/>
      <c r="M24" s="11"/>
      <c r="N24" s="11"/>
      <c r="O24" s="11"/>
    </row>
    <row r="25" ht="18.75" spans="1:15">
      <c r="A25" s="29" t="s">
        <v>39</v>
      </c>
      <c r="B25" s="29"/>
      <c r="C25" s="29"/>
      <c r="D25" s="29"/>
      <c r="E25" s="28"/>
      <c r="F25" s="29"/>
      <c r="H25" s="11"/>
      <c r="I25" s="11"/>
      <c r="J25" s="11"/>
      <c r="K25" s="11"/>
      <c r="L25" s="5" t="s">
        <v>40</v>
      </c>
      <c r="M25" s="41"/>
      <c r="O25" s="11"/>
    </row>
  </sheetData>
  <mergeCells count="11">
    <mergeCell ref="B2:O2"/>
    <mergeCell ref="L4:O4"/>
    <mergeCell ref="L5:O5"/>
    <mergeCell ref="A6:H6"/>
    <mergeCell ref="L6:O6"/>
    <mergeCell ref="A18:F18"/>
    <mergeCell ref="A19:O19"/>
    <mergeCell ref="A20:O20"/>
    <mergeCell ref="A21:N21"/>
    <mergeCell ref="A23:B23"/>
    <mergeCell ref="A25:F25"/>
  </mergeCells>
  <conditionalFormatting sqref="N8">
    <cfRule type="cellIs" dxfId="0" priority="15" operator="equal">
      <formula>"已售"</formula>
    </cfRule>
  </conditionalFormatting>
  <conditionalFormatting sqref="N9">
    <cfRule type="cellIs" dxfId="0" priority="9" operator="equal">
      <formula>"已售"</formula>
    </cfRule>
  </conditionalFormatting>
  <conditionalFormatting sqref="N10">
    <cfRule type="cellIs" dxfId="0" priority="8" operator="equal">
      <formula>"已售"</formula>
    </cfRule>
  </conditionalFormatting>
  <conditionalFormatting sqref="N11">
    <cfRule type="cellIs" dxfId="0" priority="7" operator="equal">
      <formula>"已售"</formula>
    </cfRule>
  </conditionalFormatting>
  <conditionalFormatting sqref="N12">
    <cfRule type="cellIs" dxfId="0" priority="6" operator="equal">
      <formula>"已售"</formula>
    </cfRule>
  </conditionalFormatting>
  <conditionalFormatting sqref="N13">
    <cfRule type="cellIs" dxfId="0" priority="5" operator="equal">
      <formula>"已售"</formula>
    </cfRule>
  </conditionalFormatting>
  <conditionalFormatting sqref="N14">
    <cfRule type="cellIs" dxfId="0" priority="4" operator="equal">
      <formula>"已售"</formula>
    </cfRule>
  </conditionalFormatting>
  <conditionalFormatting sqref="N15">
    <cfRule type="cellIs" dxfId="0" priority="3" operator="equal">
      <formula>"已售"</formula>
    </cfRule>
  </conditionalFormatting>
  <conditionalFormatting sqref="N16">
    <cfRule type="cellIs" dxfId="0" priority="2" operator="equal">
      <formula>"已售"</formula>
    </cfRule>
  </conditionalFormatting>
  <conditionalFormatting sqref="N17">
    <cfRule type="cellIs" dxfId="0" priority="1" operator="equal">
      <formula>"已售"</formula>
    </cfRule>
  </conditionalFormatting>
  <conditionalFormatting sqref="N18">
    <cfRule type="cellIs" dxfId="0" priority="10" operator="equal">
      <formula>"已售"</formula>
    </cfRule>
  </conditionalFormatting>
  <pageMargins left="0.0784722222222222" right="0.0784722222222222" top="0.156944444444444" bottom="1" header="0.511111111111111" footer="0.511111111111111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2023-09-28T09:40:20Z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E76784AE414A4E46A3677B1D4EDE0751_13</vt:lpwstr>
  </property>
</Properties>
</file>