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1栋77套下浮 5%  (3)" sheetId="14" r:id="rId1"/>
    <sheet name="3栋63套下浮 5%  (2)" sheetId="15" r:id="rId2"/>
  </sheets>
  <definedNames>
    <definedName name="_xlnm._FilterDatabase" localSheetId="0" hidden="1">'1栋77套下浮 5%  (3)'!$A$7:$N$86</definedName>
    <definedName name="_xlnm._FilterDatabase" localSheetId="1" hidden="1">'3栋63套下浮 5%  (2)'!$A$7:$N$72</definedName>
    <definedName name="_xlnm.Print_Area" localSheetId="0">'1栋77套下浮 5%  (3)'!$A$1:$O$93</definedName>
    <definedName name="_xlnm.Print_Titles" localSheetId="0">'1栋77套下浮 5%  (3)'!$7:$7</definedName>
    <definedName name="_xlnm.Print_Area" localSheetId="1">'3栋63套下浮 5%  (2)'!$A$1:$O$79</definedName>
    <definedName name="_xlnm.Print_Titles" localSheetId="1">'3栋63套下浮 5%  (2)'!$7:$7</definedName>
  </definedNames>
  <calcPr calcId="144525"/>
</workbook>
</file>

<file path=xl/sharedStrings.xml><?xml version="1.0" encoding="utf-8"?>
<sst xmlns="http://schemas.openxmlformats.org/spreadsheetml/2006/main" count="891" uniqueCount="142">
  <si>
    <t>商品房销售价目表</t>
  </si>
  <si>
    <r>
      <rPr>
        <sz val="11"/>
        <color theme="1"/>
        <rFont val="仿宋_GB2312"/>
        <charset val="134"/>
      </rPr>
      <t>房地产开发企业名称或中介服务机构名称：</t>
    </r>
    <r>
      <rPr>
        <u/>
        <sz val="11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</si>
  <si>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</si>
  <si>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</si>
  <si>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</si>
  <si>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</si>
  <si>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销售价格备案编号：[2023]069号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</si>
  <si>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</si>
  <si>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</si>
  <si>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</si>
  <si>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</si>
  <si>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</si>
  <si>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</si>
  <si>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</si>
  <si>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1"/>
        <color theme="1"/>
        <rFont val="仿宋_GB2312"/>
        <charset val="134"/>
      </rPr>
      <t>建筑面积（m</t>
    </r>
    <r>
      <rPr>
        <vertAlign val="superscript"/>
        <sz val="11"/>
        <color theme="1"/>
        <rFont val="仿宋_GB2312"/>
        <charset val="134"/>
      </rPr>
      <t>2</t>
    </r>
    <r>
      <rPr>
        <sz val="11"/>
        <color theme="1"/>
        <rFont val="仿宋_GB2312"/>
        <charset val="134"/>
      </rPr>
      <t>）</t>
    </r>
  </si>
  <si>
    <r>
      <rPr>
        <sz val="11"/>
        <color theme="1"/>
        <rFont val="仿宋_GB2312"/>
        <charset val="134"/>
      </rPr>
      <t>分摊的共有建筑面积（m</t>
    </r>
    <r>
      <rPr>
        <vertAlign val="superscript"/>
        <sz val="11"/>
        <color theme="1"/>
        <rFont val="仿宋_GB2312"/>
        <charset val="134"/>
      </rPr>
      <t>2</t>
    </r>
    <r>
      <rPr>
        <sz val="11"/>
        <color theme="1"/>
        <rFont val="仿宋_GB2312"/>
        <charset val="134"/>
      </rPr>
      <t>）</t>
    </r>
  </si>
  <si>
    <r>
      <rPr>
        <sz val="11"/>
        <color theme="1"/>
        <rFont val="仿宋_GB2312"/>
        <charset val="134"/>
      </rPr>
      <t>套内建筑面积（m</t>
    </r>
    <r>
      <rPr>
        <vertAlign val="superscript"/>
        <sz val="11"/>
        <color theme="1"/>
        <rFont val="仿宋_GB2312"/>
        <charset val="134"/>
      </rPr>
      <t>2</t>
    </r>
    <r>
      <rPr>
        <sz val="11"/>
        <color theme="1"/>
        <rFont val="仿宋_GB2312"/>
        <charset val="134"/>
      </rPr>
      <t>）</t>
    </r>
  </si>
  <si>
    <r>
      <rPr>
        <sz val="11"/>
        <color theme="1"/>
        <rFont val="仿宋_GB2312"/>
        <charset val="134"/>
      </rPr>
      <t>原建筑面积单价（元/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）</t>
    </r>
  </si>
  <si>
    <r>
      <t>现建筑面积单价（元/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</si>
  <si>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</si>
  <si>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</si>
  <si>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</si>
  <si>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</si>
  <si>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1栋</t>
  </si>
  <si>
    <t>406房</t>
  </si>
  <si>
    <t>四居室</t>
  </si>
  <si>
    <t>3m</t>
  </si>
  <si>
    <t>预售</t>
  </si>
  <si>
    <t>毛坯</t>
  </si>
  <si>
    <t>504房</t>
  </si>
  <si>
    <t>506房</t>
  </si>
  <si>
    <t>604房</t>
  </si>
  <si>
    <t>605房</t>
  </si>
  <si>
    <t>606房</t>
  </si>
  <si>
    <t>705房</t>
  </si>
  <si>
    <t>三居室</t>
  </si>
  <si>
    <t>706房</t>
  </si>
  <si>
    <t>905房</t>
  </si>
  <si>
    <t>1003房</t>
  </si>
  <si>
    <t>二居室</t>
  </si>
  <si>
    <t>1004房</t>
  </si>
  <si>
    <t>1406房</t>
  </si>
  <si>
    <t>1502房</t>
  </si>
  <si>
    <t>1503房</t>
  </si>
  <si>
    <t>1602房</t>
  </si>
  <si>
    <t>1702房</t>
  </si>
  <si>
    <t>1703房</t>
  </si>
  <si>
    <t>1803房</t>
  </si>
  <si>
    <t>1805房</t>
  </si>
  <si>
    <t>1806房</t>
  </si>
  <si>
    <t>1902房</t>
  </si>
  <si>
    <t>1903房</t>
  </si>
  <si>
    <t>1905房</t>
  </si>
  <si>
    <t>2002房</t>
  </si>
  <si>
    <t>2101房</t>
  </si>
  <si>
    <t>2102房</t>
  </si>
  <si>
    <t>2105房</t>
  </si>
  <si>
    <t>2202房</t>
  </si>
  <si>
    <t>2203房</t>
  </si>
  <si>
    <t>2204房</t>
  </si>
  <si>
    <t>2205房</t>
  </si>
  <si>
    <t>2302房</t>
  </si>
  <si>
    <t>2303房</t>
  </si>
  <si>
    <t>2305房</t>
  </si>
  <si>
    <t>2401房</t>
  </si>
  <si>
    <t>2402房</t>
  </si>
  <si>
    <t>2403房</t>
  </si>
  <si>
    <t>2405房</t>
  </si>
  <si>
    <t>2406房</t>
  </si>
  <si>
    <t>2502房</t>
  </si>
  <si>
    <t>2503房</t>
  </si>
  <si>
    <t>2505房</t>
  </si>
  <si>
    <t>2601房</t>
  </si>
  <si>
    <t>2602房</t>
  </si>
  <si>
    <t>2603房</t>
  </si>
  <si>
    <t>2604房</t>
  </si>
  <si>
    <t>2605房</t>
  </si>
  <si>
    <t>2702房</t>
  </si>
  <si>
    <t>2703房</t>
  </si>
  <si>
    <t>2704房</t>
  </si>
  <si>
    <t>2705房</t>
  </si>
  <si>
    <t>2706房</t>
  </si>
  <si>
    <t>2803房</t>
  </si>
  <si>
    <t>2805房</t>
  </si>
  <si>
    <t>2806房</t>
  </si>
  <si>
    <t>2901房</t>
  </si>
  <si>
    <t>2902房</t>
  </si>
  <si>
    <t>2903房</t>
  </si>
  <si>
    <t>2905房</t>
  </si>
  <si>
    <t>2906房</t>
  </si>
  <si>
    <t>3001房</t>
  </si>
  <si>
    <t>3002房</t>
  </si>
  <si>
    <t>3003房</t>
  </si>
  <si>
    <t>3005房</t>
  </si>
  <si>
    <t>3006房</t>
  </si>
  <si>
    <t>3101房</t>
  </si>
  <si>
    <t>3102房</t>
  </si>
  <si>
    <t>3103房</t>
  </si>
  <si>
    <t>3104房</t>
  </si>
  <si>
    <t>3105房</t>
  </si>
  <si>
    <t>3106房</t>
  </si>
  <si>
    <t>3201房</t>
  </si>
  <si>
    <t>3202房</t>
  </si>
  <si>
    <t>3203房</t>
  </si>
  <si>
    <t>3204房</t>
  </si>
  <si>
    <t>3205房</t>
  </si>
  <si>
    <t>3206房</t>
  </si>
  <si>
    <t>合计</t>
  </si>
  <si>
    <t>本楼栋总面积/均价</t>
  </si>
  <si>
    <r>
      <rPr>
        <sz val="10"/>
        <color theme="1"/>
        <rFont val="仿宋_GB2312"/>
        <charset val="134"/>
      </rPr>
      <t>本栋销售住宅共168 套，本次申请住宅共77套，销售住宅总建筑面积：7936.64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，套内面积：6566.79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，分摊面积：1369.85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，销售均价：8722.73元/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      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</si>
  <si>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</si>
  <si>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</si>
  <si>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</si>
  <si>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</si>
  <si>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3栋</t>
  </si>
  <si>
    <t>301房</t>
  </si>
  <si>
    <t>304房</t>
  </si>
  <si>
    <t>306房</t>
  </si>
  <si>
    <t>701房</t>
  </si>
  <si>
    <t>704房</t>
  </si>
  <si>
    <t>801房</t>
  </si>
  <si>
    <t>804房</t>
  </si>
  <si>
    <t>805房</t>
  </si>
  <si>
    <t>806房</t>
  </si>
  <si>
    <t>901房</t>
  </si>
  <si>
    <t>904房</t>
  </si>
  <si>
    <t>906房</t>
  </si>
  <si>
    <t>1705房</t>
  </si>
  <si>
    <t>1801房</t>
  </si>
  <si>
    <t>2005房</t>
  </si>
  <si>
    <t>2103房</t>
  </si>
  <si>
    <t>2104房</t>
  </si>
  <si>
    <t>2404房</t>
  </si>
  <si>
    <t>2501房</t>
  </si>
  <si>
    <t>2504房</t>
  </si>
  <si>
    <t>2506房</t>
  </si>
  <si>
    <t>2701房</t>
  </si>
  <si>
    <t>2802房</t>
  </si>
  <si>
    <t>2804房</t>
  </si>
  <si>
    <t>2904房</t>
  </si>
  <si>
    <t>3004房</t>
  </si>
  <si>
    <r>
      <rPr>
        <sz val="10"/>
        <color theme="1"/>
        <rFont val="仿宋_GB2312"/>
        <charset val="134"/>
      </rPr>
      <t>本栋销售住宅共168 套，本次申请住宅共63套，销售住宅总建筑面积：6427.51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，套内面积：5289.39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，分摊面积：1138.12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，销售均价：8691.75元/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      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</si>
</sst>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yyyy&quot;年&quot;m&quot;月&quot;d&quot;日&quot;;@"/>
  </numFmts>
  <fonts count="40"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6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仿宋_GB2312"/>
      <charset val="0"/>
    </font>
    <font>
      <sz val="16"/>
      <color theme="1"/>
      <name val="仿宋_GB2312"/>
      <charset val="134"/>
    </font>
    <font>
      <sz val="11"/>
      <color theme="1"/>
      <name val="仿宋_GB2312"/>
      <charset val="0"/>
    </font>
    <font>
      <sz val="10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0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0"/>
    </font>
    <font>
      <sz val="11"/>
      <color rgb="FFFA7D00"/>
      <name val="宋体"/>
      <charset val="0"/>
      <scheme val="minor"/>
    </font>
    <font>
      <u/>
      <sz val="11"/>
      <color theme="1"/>
      <name val="仿宋_GB2312"/>
      <charset val="134"/>
    </font>
    <font>
      <vertAlign val="superscript"/>
      <sz val="11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" borderId="6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31" fillId="21" borderId="7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/>
  </cellStyleXfs>
  <cellXfs count="6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left" vertical="center" wrapText="1"/>
    </xf>
    <xf numFmtId="178" fontId="6" fillId="2" borderId="0" xfId="0" applyNumberFormat="1" applyFont="1" applyFill="1" applyAlignment="1">
      <alignment horizontal="left" vertical="center"/>
    </xf>
    <xf numFmtId="178" fontId="6" fillId="2" borderId="0" xfId="0" applyNumberFormat="1" applyFont="1" applyFill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176" fontId="6" fillId="2" borderId="2" xfId="49" applyNumberFormat="1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177" fontId="6" fillId="2" borderId="2" xfId="0" applyNumberFormat="1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/>
    </xf>
    <xf numFmtId="176" fontId="13" fillId="0" borderId="0" xfId="0" applyNumberFormat="1" applyFont="1">
      <alignment vertical="center"/>
    </xf>
    <xf numFmtId="0" fontId="1" fillId="2" borderId="0" xfId="0" applyFont="1" applyFill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77" fontId="14" fillId="2" borderId="2" xfId="0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U93"/>
  <sheetViews>
    <sheetView workbookViewId="0">
      <pane ySplit="7" topLeftCell="A8" activePane="bottomLeft" state="frozen"/>
      <selection/>
      <selection pane="bottomLeft" activeCell="A6" sqref="A6:O6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0.25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0"/>
      <c r="L2" s="20"/>
      <c r="M2" s="21"/>
      <c r="N2" s="7"/>
      <c r="O2" s="7"/>
    </row>
    <row r="4" s="1" customFormat="1" ht="13.5" spans="1:15">
      <c r="A4" s="8" t="s">
        <v>1</v>
      </c>
      <c r="B4" s="8"/>
      <c r="C4" s="8"/>
      <c r="D4" s="8"/>
      <c r="E4" s="8"/>
      <c r="F4" s="9"/>
      <c r="G4" s="9"/>
      <c r="H4" s="9"/>
      <c r="I4" s="10"/>
      <c r="J4" s="11" t="s">
        <v>2</v>
      </c>
      <c r="K4" s="22" t="s">
        <v>3</v>
      </c>
      <c r="L4" s="22"/>
      <c r="M4" s="23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0"/>
      <c r="I5" s="10"/>
      <c r="J5" s="10" t="s">
        <v>4</v>
      </c>
      <c r="K5" s="24" t="s">
        <v>5</v>
      </c>
      <c r="L5" s="24"/>
      <c r="M5" s="24"/>
      <c r="N5" s="24"/>
      <c r="O5" s="24"/>
    </row>
    <row r="6" s="1" customFormat="1" ht="13.5" spans="1:15">
      <c r="A6" s="12" t="s">
        <v>6</v>
      </c>
      <c r="B6" s="12"/>
      <c r="C6" s="12"/>
      <c r="D6" s="12"/>
      <c r="E6" s="12"/>
      <c r="F6" s="12"/>
      <c r="G6" s="12"/>
      <c r="H6" s="12"/>
      <c r="I6" s="10"/>
      <c r="J6" s="11" t="s">
        <v>7</v>
      </c>
      <c r="K6" s="25">
        <v>45124</v>
      </c>
      <c r="L6" s="25"/>
      <c r="M6" s="26"/>
      <c r="N6" s="25"/>
      <c r="O6" s="25"/>
    </row>
    <row r="7" s="1" customFormat="1" ht="54.95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27" t="s">
        <v>18</v>
      </c>
      <c r="L7" s="28" t="s">
        <v>19</v>
      </c>
      <c r="M7" s="14" t="s">
        <v>20</v>
      </c>
      <c r="N7" s="14" t="s">
        <v>21</v>
      </c>
      <c r="O7" s="14" t="s">
        <v>22</v>
      </c>
    </row>
    <row r="8" s="1" customFormat="1" ht="21.95" customHeight="1" spans="1:21">
      <c r="A8" s="15">
        <v>1</v>
      </c>
      <c r="B8" s="55" t="s">
        <v>23</v>
      </c>
      <c r="C8" s="56" t="s">
        <v>24</v>
      </c>
      <c r="D8" s="57">
        <v>4</v>
      </c>
      <c r="E8" s="58" t="s">
        <v>25</v>
      </c>
      <c r="F8" s="59" t="s">
        <v>26</v>
      </c>
      <c r="G8" s="58">
        <v>133.18</v>
      </c>
      <c r="H8" s="58">
        <v>22.99</v>
      </c>
      <c r="I8" s="58">
        <v>110.19</v>
      </c>
      <c r="J8" s="58">
        <v>9200</v>
      </c>
      <c r="K8" s="60">
        <f t="shared" ref="K8:K71" si="0">J8*0.95</f>
        <v>8740</v>
      </c>
      <c r="L8" s="61">
        <v>1225256</v>
      </c>
      <c r="M8" s="61">
        <f t="shared" ref="M8:M71" si="1">K8*G8</f>
        <v>1163993.2</v>
      </c>
      <c r="N8" s="60" t="s">
        <v>27</v>
      </c>
      <c r="O8" s="60" t="s">
        <v>28</v>
      </c>
      <c r="S8" s="30"/>
      <c r="U8" s="31"/>
    </row>
    <row r="9" s="1" customFormat="1" ht="21.95" customHeight="1" spans="1:21">
      <c r="A9" s="15">
        <v>2</v>
      </c>
      <c r="B9" s="55" t="s">
        <v>23</v>
      </c>
      <c r="C9" s="56" t="s">
        <v>29</v>
      </c>
      <c r="D9" s="57">
        <v>5</v>
      </c>
      <c r="E9" s="58" t="s">
        <v>25</v>
      </c>
      <c r="F9" s="59" t="s">
        <v>26</v>
      </c>
      <c r="G9" s="58">
        <v>111.93</v>
      </c>
      <c r="H9" s="58">
        <v>19.32</v>
      </c>
      <c r="I9" s="58">
        <v>92.61</v>
      </c>
      <c r="J9" s="58">
        <v>9200</v>
      </c>
      <c r="K9" s="60">
        <f t="shared" si="0"/>
        <v>8740</v>
      </c>
      <c r="L9" s="61">
        <v>1029756</v>
      </c>
      <c r="M9" s="61">
        <f t="shared" si="1"/>
        <v>978268.2</v>
      </c>
      <c r="N9" s="60" t="s">
        <v>27</v>
      </c>
      <c r="O9" s="60" t="s">
        <v>28</v>
      </c>
      <c r="S9" s="30"/>
      <c r="U9" s="31"/>
    </row>
    <row r="10" s="1" customFormat="1" ht="21.95" customHeight="1" spans="1:21">
      <c r="A10" s="15">
        <v>3</v>
      </c>
      <c r="B10" s="55" t="s">
        <v>23</v>
      </c>
      <c r="C10" s="56" t="s">
        <v>30</v>
      </c>
      <c r="D10" s="57">
        <v>5</v>
      </c>
      <c r="E10" s="58" t="s">
        <v>25</v>
      </c>
      <c r="F10" s="59" t="s">
        <v>26</v>
      </c>
      <c r="G10" s="58">
        <v>133.18</v>
      </c>
      <c r="H10" s="58">
        <v>22.99</v>
      </c>
      <c r="I10" s="58">
        <v>110.19</v>
      </c>
      <c r="J10" s="58">
        <v>9200</v>
      </c>
      <c r="K10" s="60">
        <f t="shared" si="0"/>
        <v>8740</v>
      </c>
      <c r="L10" s="61">
        <v>1225256</v>
      </c>
      <c r="M10" s="61">
        <f t="shared" si="1"/>
        <v>1163993.2</v>
      </c>
      <c r="N10" s="60" t="s">
        <v>27</v>
      </c>
      <c r="O10" s="60" t="s">
        <v>28</v>
      </c>
      <c r="S10" s="30"/>
      <c r="U10" s="31"/>
    </row>
    <row r="11" s="1" customFormat="1" ht="21.95" customHeight="1" spans="1:21">
      <c r="A11" s="15">
        <v>4</v>
      </c>
      <c r="B11" s="55" t="s">
        <v>23</v>
      </c>
      <c r="C11" s="56" t="s">
        <v>31</v>
      </c>
      <c r="D11" s="57">
        <v>6</v>
      </c>
      <c r="E11" s="58" t="s">
        <v>25</v>
      </c>
      <c r="F11" s="59" t="s">
        <v>26</v>
      </c>
      <c r="G11" s="58">
        <v>111.93</v>
      </c>
      <c r="H11" s="58">
        <v>19.32</v>
      </c>
      <c r="I11" s="58">
        <v>92.61</v>
      </c>
      <c r="J11" s="58">
        <v>9200</v>
      </c>
      <c r="K11" s="60">
        <f t="shared" si="0"/>
        <v>8740</v>
      </c>
      <c r="L11" s="61">
        <v>1029756</v>
      </c>
      <c r="M11" s="61">
        <f t="shared" si="1"/>
        <v>978268.2</v>
      </c>
      <c r="N11" s="60" t="s">
        <v>27</v>
      </c>
      <c r="O11" s="60" t="s">
        <v>28</v>
      </c>
      <c r="S11" s="30"/>
      <c r="U11" s="31"/>
    </row>
    <row r="12" s="1" customFormat="1" ht="21.95" customHeight="1" spans="1:21">
      <c r="A12" s="15">
        <v>5</v>
      </c>
      <c r="B12" s="55" t="s">
        <v>23</v>
      </c>
      <c r="C12" s="56" t="s">
        <v>32</v>
      </c>
      <c r="D12" s="57">
        <v>6</v>
      </c>
      <c r="E12" s="58" t="s">
        <v>25</v>
      </c>
      <c r="F12" s="59" t="s">
        <v>26</v>
      </c>
      <c r="G12" s="58">
        <v>111.93</v>
      </c>
      <c r="H12" s="58">
        <v>19.32</v>
      </c>
      <c r="I12" s="58">
        <v>92.61</v>
      </c>
      <c r="J12" s="58">
        <v>9200</v>
      </c>
      <c r="K12" s="60">
        <f t="shared" si="0"/>
        <v>8740</v>
      </c>
      <c r="L12" s="61">
        <v>1029756</v>
      </c>
      <c r="M12" s="61">
        <f t="shared" si="1"/>
        <v>978268.2</v>
      </c>
      <c r="N12" s="60" t="s">
        <v>27</v>
      </c>
      <c r="O12" s="60" t="s">
        <v>28</v>
      </c>
      <c r="S12" s="30"/>
      <c r="U12" s="31"/>
    </row>
    <row r="13" s="1" customFormat="1" ht="21.95" customHeight="1" spans="1:21">
      <c r="A13" s="15">
        <v>6</v>
      </c>
      <c r="B13" s="55" t="s">
        <v>23</v>
      </c>
      <c r="C13" s="56" t="s">
        <v>33</v>
      </c>
      <c r="D13" s="57">
        <v>6</v>
      </c>
      <c r="E13" s="58" t="s">
        <v>25</v>
      </c>
      <c r="F13" s="59" t="s">
        <v>26</v>
      </c>
      <c r="G13" s="58">
        <v>133.18</v>
      </c>
      <c r="H13" s="58">
        <v>22.99</v>
      </c>
      <c r="I13" s="58">
        <v>110.19</v>
      </c>
      <c r="J13" s="58">
        <v>9200</v>
      </c>
      <c r="K13" s="60">
        <f t="shared" si="0"/>
        <v>8740</v>
      </c>
      <c r="L13" s="61">
        <v>1225256</v>
      </c>
      <c r="M13" s="61">
        <f t="shared" si="1"/>
        <v>1163993.2</v>
      </c>
      <c r="N13" s="60" t="s">
        <v>27</v>
      </c>
      <c r="O13" s="60" t="s">
        <v>28</v>
      </c>
      <c r="S13" s="30"/>
      <c r="U13" s="31"/>
    </row>
    <row r="14" s="1" customFormat="1" ht="21.95" customHeight="1" spans="1:21">
      <c r="A14" s="15">
        <v>7</v>
      </c>
      <c r="B14" s="55" t="s">
        <v>23</v>
      </c>
      <c r="C14" s="56" t="s">
        <v>34</v>
      </c>
      <c r="D14" s="57">
        <v>7</v>
      </c>
      <c r="E14" s="58" t="s">
        <v>35</v>
      </c>
      <c r="F14" s="59" t="s">
        <v>26</v>
      </c>
      <c r="G14" s="58">
        <v>111.93</v>
      </c>
      <c r="H14" s="58">
        <v>19.32</v>
      </c>
      <c r="I14" s="58">
        <v>92.61</v>
      </c>
      <c r="J14" s="58">
        <v>9200</v>
      </c>
      <c r="K14" s="60">
        <f t="shared" si="0"/>
        <v>8740</v>
      </c>
      <c r="L14" s="61">
        <v>1029756</v>
      </c>
      <c r="M14" s="61">
        <f t="shared" si="1"/>
        <v>978268.2</v>
      </c>
      <c r="N14" s="60" t="s">
        <v>27</v>
      </c>
      <c r="O14" s="60" t="s">
        <v>28</v>
      </c>
      <c r="S14" s="30"/>
      <c r="U14" s="31"/>
    </row>
    <row r="15" s="1" customFormat="1" ht="21.95" customHeight="1" spans="1:21">
      <c r="A15" s="15">
        <v>8</v>
      </c>
      <c r="B15" s="55" t="s">
        <v>23</v>
      </c>
      <c r="C15" s="56" t="s">
        <v>36</v>
      </c>
      <c r="D15" s="57">
        <v>7</v>
      </c>
      <c r="E15" s="58" t="s">
        <v>25</v>
      </c>
      <c r="F15" s="59" t="s">
        <v>26</v>
      </c>
      <c r="G15" s="58">
        <v>133.18</v>
      </c>
      <c r="H15" s="58">
        <v>22.99</v>
      </c>
      <c r="I15" s="58">
        <v>110.19</v>
      </c>
      <c r="J15" s="58">
        <v>9200</v>
      </c>
      <c r="K15" s="60">
        <f t="shared" si="0"/>
        <v>8740</v>
      </c>
      <c r="L15" s="61">
        <v>1225256</v>
      </c>
      <c r="M15" s="61">
        <f t="shared" si="1"/>
        <v>1163993.2</v>
      </c>
      <c r="N15" s="60" t="s">
        <v>27</v>
      </c>
      <c r="O15" s="60" t="s">
        <v>28</v>
      </c>
      <c r="S15" s="30"/>
      <c r="U15" s="31"/>
    </row>
    <row r="16" s="1" customFormat="1" ht="21.95" customHeight="1" spans="1:21">
      <c r="A16" s="15">
        <v>9</v>
      </c>
      <c r="B16" s="55" t="s">
        <v>23</v>
      </c>
      <c r="C16" s="56" t="s">
        <v>37</v>
      </c>
      <c r="D16" s="57">
        <v>9</v>
      </c>
      <c r="E16" s="58" t="s">
        <v>35</v>
      </c>
      <c r="F16" s="59" t="s">
        <v>26</v>
      </c>
      <c r="G16" s="58">
        <v>111.93</v>
      </c>
      <c r="H16" s="58">
        <v>19.32</v>
      </c>
      <c r="I16" s="58">
        <v>92.61</v>
      </c>
      <c r="J16" s="58">
        <v>9200</v>
      </c>
      <c r="K16" s="60">
        <f t="shared" si="0"/>
        <v>8740</v>
      </c>
      <c r="L16" s="61">
        <v>1029756</v>
      </c>
      <c r="M16" s="61">
        <f t="shared" si="1"/>
        <v>978268.2</v>
      </c>
      <c r="N16" s="60" t="s">
        <v>27</v>
      </c>
      <c r="O16" s="60" t="s">
        <v>28</v>
      </c>
      <c r="S16" s="30"/>
      <c r="U16" s="31"/>
    </row>
    <row r="17" s="1" customFormat="1" ht="21.95" customHeight="1" spans="1:21">
      <c r="A17" s="15">
        <v>10</v>
      </c>
      <c r="B17" s="55" t="s">
        <v>23</v>
      </c>
      <c r="C17" s="56" t="s">
        <v>38</v>
      </c>
      <c r="D17" s="57">
        <v>10</v>
      </c>
      <c r="E17" s="58" t="s">
        <v>39</v>
      </c>
      <c r="F17" s="59" t="s">
        <v>26</v>
      </c>
      <c r="G17" s="58">
        <v>81.7</v>
      </c>
      <c r="H17" s="58">
        <v>14.1</v>
      </c>
      <c r="I17" s="58">
        <v>67.6</v>
      </c>
      <c r="J17" s="58">
        <v>9200</v>
      </c>
      <c r="K17" s="60">
        <f t="shared" si="0"/>
        <v>8740</v>
      </c>
      <c r="L17" s="61">
        <v>751640</v>
      </c>
      <c r="M17" s="61">
        <f t="shared" si="1"/>
        <v>714058</v>
      </c>
      <c r="N17" s="60" t="s">
        <v>27</v>
      </c>
      <c r="O17" s="60" t="s">
        <v>28</v>
      </c>
      <c r="S17" s="30"/>
      <c r="U17" s="31"/>
    </row>
    <row r="18" s="1" customFormat="1" ht="21.95" customHeight="1" spans="1:21">
      <c r="A18" s="15">
        <v>11</v>
      </c>
      <c r="B18" s="55" t="s">
        <v>23</v>
      </c>
      <c r="C18" s="56" t="s">
        <v>40</v>
      </c>
      <c r="D18" s="57">
        <v>10</v>
      </c>
      <c r="E18" s="58" t="s">
        <v>35</v>
      </c>
      <c r="F18" s="59" t="s">
        <v>26</v>
      </c>
      <c r="G18" s="58">
        <v>111.93</v>
      </c>
      <c r="H18" s="58">
        <v>19.32</v>
      </c>
      <c r="I18" s="58">
        <v>92.61</v>
      </c>
      <c r="J18" s="58">
        <v>9200</v>
      </c>
      <c r="K18" s="60">
        <f t="shared" si="0"/>
        <v>8740</v>
      </c>
      <c r="L18" s="61">
        <v>1029756</v>
      </c>
      <c r="M18" s="61">
        <f t="shared" si="1"/>
        <v>978268.2</v>
      </c>
      <c r="N18" s="60" t="s">
        <v>27</v>
      </c>
      <c r="O18" s="60" t="s">
        <v>28</v>
      </c>
      <c r="S18" s="30"/>
      <c r="U18" s="31"/>
    </row>
    <row r="19" s="1" customFormat="1" ht="21.95" customHeight="1" spans="1:21">
      <c r="A19" s="15">
        <v>12</v>
      </c>
      <c r="B19" s="55" t="s">
        <v>23</v>
      </c>
      <c r="C19" s="56" t="s">
        <v>41</v>
      </c>
      <c r="D19" s="57">
        <v>14</v>
      </c>
      <c r="E19" s="58" t="s">
        <v>25</v>
      </c>
      <c r="F19" s="59" t="s">
        <v>26</v>
      </c>
      <c r="G19" s="58">
        <v>133.18</v>
      </c>
      <c r="H19" s="58">
        <v>22.99</v>
      </c>
      <c r="I19" s="58">
        <v>110.19</v>
      </c>
      <c r="J19" s="58">
        <v>9500</v>
      </c>
      <c r="K19" s="60">
        <f t="shared" si="0"/>
        <v>9025</v>
      </c>
      <c r="L19" s="61">
        <v>1265210</v>
      </c>
      <c r="M19" s="61">
        <f t="shared" si="1"/>
        <v>1201949.5</v>
      </c>
      <c r="N19" s="60" t="s">
        <v>27</v>
      </c>
      <c r="O19" s="60" t="s">
        <v>28</v>
      </c>
      <c r="S19" s="30"/>
      <c r="U19" s="31"/>
    </row>
    <row r="20" s="1" customFormat="1" ht="21.95" customHeight="1" spans="1:21">
      <c r="A20" s="15">
        <v>13</v>
      </c>
      <c r="B20" s="55" t="s">
        <v>23</v>
      </c>
      <c r="C20" s="56" t="s">
        <v>42</v>
      </c>
      <c r="D20" s="57">
        <v>15</v>
      </c>
      <c r="E20" s="58" t="s">
        <v>35</v>
      </c>
      <c r="F20" s="59" t="s">
        <v>26</v>
      </c>
      <c r="G20" s="58">
        <v>95.09</v>
      </c>
      <c r="H20" s="58">
        <v>16.41</v>
      </c>
      <c r="I20" s="58">
        <v>78.68</v>
      </c>
      <c r="J20" s="58">
        <v>9500</v>
      </c>
      <c r="K20" s="60">
        <f t="shared" si="0"/>
        <v>9025</v>
      </c>
      <c r="L20" s="61">
        <v>903355</v>
      </c>
      <c r="M20" s="61">
        <f t="shared" si="1"/>
        <v>858187.25</v>
      </c>
      <c r="N20" s="60" t="s">
        <v>27</v>
      </c>
      <c r="O20" s="60" t="s">
        <v>28</v>
      </c>
      <c r="S20" s="30"/>
      <c r="U20" s="31"/>
    </row>
    <row r="21" s="1" customFormat="1" ht="21.95" customHeight="1" spans="1:21">
      <c r="A21" s="15">
        <v>14</v>
      </c>
      <c r="B21" s="55" t="s">
        <v>23</v>
      </c>
      <c r="C21" s="56" t="s">
        <v>43</v>
      </c>
      <c r="D21" s="57">
        <v>15</v>
      </c>
      <c r="E21" s="58" t="s">
        <v>39</v>
      </c>
      <c r="F21" s="59" t="s">
        <v>26</v>
      </c>
      <c r="G21" s="58">
        <v>81.7</v>
      </c>
      <c r="H21" s="58">
        <v>14.1</v>
      </c>
      <c r="I21" s="58">
        <v>67.6</v>
      </c>
      <c r="J21" s="58">
        <v>9500</v>
      </c>
      <c r="K21" s="60">
        <f t="shared" si="0"/>
        <v>9025</v>
      </c>
      <c r="L21" s="61">
        <v>776150</v>
      </c>
      <c r="M21" s="61">
        <f t="shared" si="1"/>
        <v>737342.5</v>
      </c>
      <c r="N21" s="60" t="s">
        <v>27</v>
      </c>
      <c r="O21" s="60" t="s">
        <v>28</v>
      </c>
      <c r="S21" s="30"/>
      <c r="U21" s="31"/>
    </row>
    <row r="22" s="1" customFormat="1" ht="21.95" customHeight="1" spans="1:21">
      <c r="A22" s="15">
        <v>15</v>
      </c>
      <c r="B22" s="55" t="s">
        <v>23</v>
      </c>
      <c r="C22" s="56" t="s">
        <v>44</v>
      </c>
      <c r="D22" s="57">
        <v>16</v>
      </c>
      <c r="E22" s="58" t="s">
        <v>35</v>
      </c>
      <c r="F22" s="59" t="s">
        <v>26</v>
      </c>
      <c r="G22" s="58">
        <v>95.09</v>
      </c>
      <c r="H22" s="58">
        <v>16.41</v>
      </c>
      <c r="I22" s="58">
        <v>78.68</v>
      </c>
      <c r="J22" s="58">
        <v>9500</v>
      </c>
      <c r="K22" s="60">
        <f t="shared" si="0"/>
        <v>9025</v>
      </c>
      <c r="L22" s="61">
        <v>903355</v>
      </c>
      <c r="M22" s="61">
        <f t="shared" si="1"/>
        <v>858187.25</v>
      </c>
      <c r="N22" s="60" t="s">
        <v>27</v>
      </c>
      <c r="O22" s="60" t="s">
        <v>28</v>
      </c>
      <c r="S22" s="30"/>
      <c r="U22" s="31"/>
    </row>
    <row r="23" s="1" customFormat="1" ht="21.95" customHeight="1" spans="1:21">
      <c r="A23" s="15">
        <v>16</v>
      </c>
      <c r="B23" s="55" t="s">
        <v>23</v>
      </c>
      <c r="C23" s="56" t="s">
        <v>45</v>
      </c>
      <c r="D23" s="57">
        <v>17</v>
      </c>
      <c r="E23" s="58" t="s">
        <v>35</v>
      </c>
      <c r="F23" s="59" t="s">
        <v>26</v>
      </c>
      <c r="G23" s="58">
        <v>95.09</v>
      </c>
      <c r="H23" s="58">
        <v>16.41</v>
      </c>
      <c r="I23" s="58">
        <v>78.68</v>
      </c>
      <c r="J23" s="58">
        <v>9500</v>
      </c>
      <c r="K23" s="60">
        <f t="shared" si="0"/>
        <v>9025</v>
      </c>
      <c r="L23" s="61">
        <v>903355</v>
      </c>
      <c r="M23" s="61">
        <f t="shared" si="1"/>
        <v>858187.25</v>
      </c>
      <c r="N23" s="60" t="s">
        <v>27</v>
      </c>
      <c r="O23" s="60" t="s">
        <v>28</v>
      </c>
      <c r="S23" s="30"/>
      <c r="U23" s="31"/>
    </row>
    <row r="24" s="1" customFormat="1" ht="21.95" customHeight="1" spans="1:21">
      <c r="A24" s="15">
        <v>17</v>
      </c>
      <c r="B24" s="55" t="s">
        <v>23</v>
      </c>
      <c r="C24" s="56" t="s">
        <v>46</v>
      </c>
      <c r="D24" s="57">
        <v>17</v>
      </c>
      <c r="E24" s="58" t="s">
        <v>39</v>
      </c>
      <c r="F24" s="59" t="s">
        <v>26</v>
      </c>
      <c r="G24" s="58">
        <v>81.7</v>
      </c>
      <c r="H24" s="58">
        <v>14.1</v>
      </c>
      <c r="I24" s="58">
        <v>67.6</v>
      </c>
      <c r="J24" s="58">
        <v>9500</v>
      </c>
      <c r="K24" s="60">
        <f t="shared" si="0"/>
        <v>9025</v>
      </c>
      <c r="L24" s="61">
        <v>776150</v>
      </c>
      <c r="M24" s="61">
        <f t="shared" si="1"/>
        <v>737342.5</v>
      </c>
      <c r="N24" s="60" t="s">
        <v>27</v>
      </c>
      <c r="O24" s="60" t="s">
        <v>28</v>
      </c>
      <c r="S24" s="30"/>
      <c r="U24" s="31"/>
    </row>
    <row r="25" s="1" customFormat="1" ht="21.95" customHeight="1" spans="1:21">
      <c r="A25" s="15">
        <v>18</v>
      </c>
      <c r="B25" s="55" t="s">
        <v>23</v>
      </c>
      <c r="C25" s="56" t="s">
        <v>47</v>
      </c>
      <c r="D25" s="57">
        <v>18</v>
      </c>
      <c r="E25" s="58" t="s">
        <v>39</v>
      </c>
      <c r="F25" s="59" t="s">
        <v>26</v>
      </c>
      <c r="G25" s="58">
        <v>81.7</v>
      </c>
      <c r="H25" s="58">
        <v>14.1</v>
      </c>
      <c r="I25" s="58">
        <v>67.6</v>
      </c>
      <c r="J25" s="58">
        <v>9500</v>
      </c>
      <c r="K25" s="60">
        <f t="shared" si="0"/>
        <v>9025</v>
      </c>
      <c r="L25" s="61">
        <v>776150</v>
      </c>
      <c r="M25" s="61">
        <f t="shared" si="1"/>
        <v>737342.5</v>
      </c>
      <c r="N25" s="60" t="s">
        <v>27</v>
      </c>
      <c r="O25" s="60" t="s">
        <v>28</v>
      </c>
      <c r="S25" s="30"/>
      <c r="U25" s="31"/>
    </row>
    <row r="26" s="1" customFormat="1" ht="21.95" customHeight="1" spans="1:21">
      <c r="A26" s="15">
        <v>19</v>
      </c>
      <c r="B26" s="55" t="s">
        <v>23</v>
      </c>
      <c r="C26" s="56" t="s">
        <v>48</v>
      </c>
      <c r="D26" s="57">
        <v>18</v>
      </c>
      <c r="E26" s="58" t="s">
        <v>35</v>
      </c>
      <c r="F26" s="59" t="s">
        <v>26</v>
      </c>
      <c r="G26" s="58">
        <v>111.93</v>
      </c>
      <c r="H26" s="58">
        <v>19.32</v>
      </c>
      <c r="I26" s="58">
        <v>92.61</v>
      </c>
      <c r="J26" s="58">
        <v>9500</v>
      </c>
      <c r="K26" s="60">
        <f t="shared" si="0"/>
        <v>9025</v>
      </c>
      <c r="L26" s="61">
        <v>1063335</v>
      </c>
      <c r="M26" s="61">
        <f t="shared" si="1"/>
        <v>1010168.25</v>
      </c>
      <c r="N26" s="60" t="s">
        <v>27</v>
      </c>
      <c r="O26" s="60" t="s">
        <v>28</v>
      </c>
      <c r="S26" s="30"/>
      <c r="U26" s="31"/>
    </row>
    <row r="27" s="1" customFormat="1" ht="21.95" customHeight="1" spans="1:21">
      <c r="A27" s="15">
        <v>20</v>
      </c>
      <c r="B27" s="55" t="s">
        <v>23</v>
      </c>
      <c r="C27" s="56" t="s">
        <v>49</v>
      </c>
      <c r="D27" s="57">
        <v>18</v>
      </c>
      <c r="E27" s="58" t="s">
        <v>25</v>
      </c>
      <c r="F27" s="59" t="s">
        <v>26</v>
      </c>
      <c r="G27" s="58">
        <v>133.18</v>
      </c>
      <c r="H27" s="58">
        <v>22.99</v>
      </c>
      <c r="I27" s="58">
        <v>110.19</v>
      </c>
      <c r="J27" s="58">
        <v>9500</v>
      </c>
      <c r="K27" s="60">
        <f t="shared" si="0"/>
        <v>9025</v>
      </c>
      <c r="L27" s="61">
        <v>1265210</v>
      </c>
      <c r="M27" s="61">
        <f t="shared" si="1"/>
        <v>1201949.5</v>
      </c>
      <c r="N27" s="60" t="s">
        <v>27</v>
      </c>
      <c r="O27" s="60" t="s">
        <v>28</v>
      </c>
      <c r="S27" s="30"/>
      <c r="U27" s="31"/>
    </row>
    <row r="28" s="1" customFormat="1" ht="21.95" customHeight="1" spans="1:21">
      <c r="A28" s="15">
        <v>21</v>
      </c>
      <c r="B28" s="55" t="s">
        <v>23</v>
      </c>
      <c r="C28" s="56" t="s">
        <v>50</v>
      </c>
      <c r="D28" s="57">
        <v>19</v>
      </c>
      <c r="E28" s="58" t="s">
        <v>35</v>
      </c>
      <c r="F28" s="59" t="s">
        <v>26</v>
      </c>
      <c r="G28" s="58">
        <v>95.09</v>
      </c>
      <c r="H28" s="58">
        <v>16.41</v>
      </c>
      <c r="I28" s="58">
        <v>78.68</v>
      </c>
      <c r="J28" s="58">
        <v>9500</v>
      </c>
      <c r="K28" s="60">
        <f t="shared" si="0"/>
        <v>9025</v>
      </c>
      <c r="L28" s="61">
        <v>903355</v>
      </c>
      <c r="M28" s="61">
        <f t="shared" si="1"/>
        <v>858187.25</v>
      </c>
      <c r="N28" s="60" t="s">
        <v>27</v>
      </c>
      <c r="O28" s="60" t="s">
        <v>28</v>
      </c>
      <c r="S28" s="30"/>
      <c r="U28" s="31"/>
    </row>
    <row r="29" s="1" customFormat="1" ht="21.95" customHeight="1" spans="1:21">
      <c r="A29" s="15">
        <v>22</v>
      </c>
      <c r="B29" s="55" t="s">
        <v>23</v>
      </c>
      <c r="C29" s="56" t="s">
        <v>51</v>
      </c>
      <c r="D29" s="57">
        <v>19</v>
      </c>
      <c r="E29" s="58" t="s">
        <v>39</v>
      </c>
      <c r="F29" s="59" t="s">
        <v>26</v>
      </c>
      <c r="G29" s="58">
        <v>81.7</v>
      </c>
      <c r="H29" s="58">
        <v>14.1</v>
      </c>
      <c r="I29" s="58">
        <v>67.6</v>
      </c>
      <c r="J29" s="58">
        <v>9500</v>
      </c>
      <c r="K29" s="60">
        <f t="shared" si="0"/>
        <v>9025</v>
      </c>
      <c r="L29" s="61">
        <v>776150</v>
      </c>
      <c r="M29" s="61">
        <f t="shared" si="1"/>
        <v>737342.5</v>
      </c>
      <c r="N29" s="60" t="s">
        <v>27</v>
      </c>
      <c r="O29" s="60" t="s">
        <v>28</v>
      </c>
      <c r="S29" s="30"/>
      <c r="U29" s="31"/>
    </row>
    <row r="30" s="1" customFormat="1" ht="21.95" customHeight="1" spans="1:21">
      <c r="A30" s="15">
        <v>23</v>
      </c>
      <c r="B30" s="55" t="s">
        <v>23</v>
      </c>
      <c r="C30" s="56" t="s">
        <v>52</v>
      </c>
      <c r="D30" s="57">
        <v>19</v>
      </c>
      <c r="E30" s="58" t="s">
        <v>35</v>
      </c>
      <c r="F30" s="59" t="s">
        <v>26</v>
      </c>
      <c r="G30" s="58">
        <v>111.93</v>
      </c>
      <c r="H30" s="58">
        <v>19.32</v>
      </c>
      <c r="I30" s="58">
        <v>92.61</v>
      </c>
      <c r="J30" s="58">
        <v>9500</v>
      </c>
      <c r="K30" s="60">
        <f t="shared" si="0"/>
        <v>9025</v>
      </c>
      <c r="L30" s="61">
        <v>1063335</v>
      </c>
      <c r="M30" s="61">
        <f t="shared" si="1"/>
        <v>1010168.25</v>
      </c>
      <c r="N30" s="60" t="s">
        <v>27</v>
      </c>
      <c r="O30" s="60" t="s">
        <v>28</v>
      </c>
      <c r="S30" s="30"/>
      <c r="U30" s="31"/>
    </row>
    <row r="31" s="1" customFormat="1" ht="21.95" customHeight="1" spans="1:21">
      <c r="A31" s="15">
        <v>24</v>
      </c>
      <c r="B31" s="55" t="s">
        <v>23</v>
      </c>
      <c r="C31" s="56" t="s">
        <v>53</v>
      </c>
      <c r="D31" s="57">
        <v>20</v>
      </c>
      <c r="E31" s="58" t="s">
        <v>35</v>
      </c>
      <c r="F31" s="59" t="s">
        <v>26</v>
      </c>
      <c r="G31" s="58">
        <v>95.09</v>
      </c>
      <c r="H31" s="58">
        <v>16.41</v>
      </c>
      <c r="I31" s="58">
        <v>78.68</v>
      </c>
      <c r="J31" s="58">
        <v>9500</v>
      </c>
      <c r="K31" s="60">
        <f t="shared" si="0"/>
        <v>9025</v>
      </c>
      <c r="L31" s="61">
        <v>903355</v>
      </c>
      <c r="M31" s="61">
        <f t="shared" si="1"/>
        <v>858187.25</v>
      </c>
      <c r="N31" s="60" t="s">
        <v>27</v>
      </c>
      <c r="O31" s="60" t="s">
        <v>28</v>
      </c>
      <c r="S31" s="30"/>
      <c r="U31" s="31"/>
    </row>
    <row r="32" s="1" customFormat="1" ht="21.95" customHeight="1" spans="1:21">
      <c r="A32" s="15">
        <v>25</v>
      </c>
      <c r="B32" s="55" t="s">
        <v>23</v>
      </c>
      <c r="C32" s="56" t="s">
        <v>54</v>
      </c>
      <c r="D32" s="57">
        <v>21</v>
      </c>
      <c r="E32" s="58" t="s">
        <v>35</v>
      </c>
      <c r="F32" s="59" t="s">
        <v>26</v>
      </c>
      <c r="G32" s="58">
        <v>82.63</v>
      </c>
      <c r="H32" s="58">
        <v>14.26</v>
      </c>
      <c r="I32" s="58">
        <v>68.37</v>
      </c>
      <c r="J32" s="58">
        <v>9100</v>
      </c>
      <c r="K32" s="60">
        <f t="shared" si="0"/>
        <v>8645</v>
      </c>
      <c r="L32" s="61">
        <v>751933</v>
      </c>
      <c r="M32" s="61">
        <f t="shared" si="1"/>
        <v>714336.35</v>
      </c>
      <c r="N32" s="60" t="s">
        <v>27</v>
      </c>
      <c r="O32" s="60" t="s">
        <v>28</v>
      </c>
      <c r="S32" s="30"/>
      <c r="U32" s="31"/>
    </row>
    <row r="33" s="1" customFormat="1" ht="21.95" customHeight="1" spans="1:21">
      <c r="A33" s="15">
        <v>26</v>
      </c>
      <c r="B33" s="55" t="s">
        <v>23</v>
      </c>
      <c r="C33" s="56" t="s">
        <v>55</v>
      </c>
      <c r="D33" s="57">
        <v>21</v>
      </c>
      <c r="E33" s="58" t="s">
        <v>35</v>
      </c>
      <c r="F33" s="59" t="s">
        <v>26</v>
      </c>
      <c r="G33" s="58">
        <v>95.09</v>
      </c>
      <c r="H33" s="58">
        <v>16.41</v>
      </c>
      <c r="I33" s="58">
        <v>78.68</v>
      </c>
      <c r="J33" s="58">
        <v>9100</v>
      </c>
      <c r="K33" s="60">
        <f t="shared" si="0"/>
        <v>8645</v>
      </c>
      <c r="L33" s="61">
        <v>865319</v>
      </c>
      <c r="M33" s="61">
        <f t="shared" si="1"/>
        <v>822053.05</v>
      </c>
      <c r="N33" s="60" t="s">
        <v>27</v>
      </c>
      <c r="O33" s="60" t="s">
        <v>28</v>
      </c>
      <c r="S33" s="30"/>
      <c r="U33" s="31"/>
    </row>
    <row r="34" s="1" customFormat="1" ht="21.95" customHeight="1" spans="1:21">
      <c r="A34" s="15">
        <v>27</v>
      </c>
      <c r="B34" s="55" t="s">
        <v>23</v>
      </c>
      <c r="C34" s="56" t="s">
        <v>56</v>
      </c>
      <c r="D34" s="57">
        <v>21</v>
      </c>
      <c r="E34" s="58" t="s">
        <v>35</v>
      </c>
      <c r="F34" s="59" t="s">
        <v>26</v>
      </c>
      <c r="G34" s="58">
        <v>111.93</v>
      </c>
      <c r="H34" s="58">
        <v>19.32</v>
      </c>
      <c r="I34" s="58">
        <v>92.61</v>
      </c>
      <c r="J34" s="58">
        <v>9100</v>
      </c>
      <c r="K34" s="60">
        <f t="shared" si="0"/>
        <v>8645</v>
      </c>
      <c r="L34" s="61">
        <v>1018563</v>
      </c>
      <c r="M34" s="61">
        <f t="shared" si="1"/>
        <v>967634.85</v>
      </c>
      <c r="N34" s="60" t="s">
        <v>27</v>
      </c>
      <c r="O34" s="60" t="s">
        <v>28</v>
      </c>
      <c r="S34" s="30"/>
      <c r="U34" s="31"/>
    </row>
    <row r="35" s="1" customFormat="1" ht="21.95" customHeight="1" spans="1:21">
      <c r="A35" s="15">
        <v>28</v>
      </c>
      <c r="B35" s="55" t="s">
        <v>23</v>
      </c>
      <c r="C35" s="56" t="s">
        <v>57</v>
      </c>
      <c r="D35" s="57">
        <v>22</v>
      </c>
      <c r="E35" s="58" t="s">
        <v>35</v>
      </c>
      <c r="F35" s="59" t="s">
        <v>26</v>
      </c>
      <c r="G35" s="58">
        <v>95.09</v>
      </c>
      <c r="H35" s="58">
        <v>16.41</v>
      </c>
      <c r="I35" s="58">
        <v>78.68</v>
      </c>
      <c r="J35" s="58">
        <v>9100</v>
      </c>
      <c r="K35" s="60">
        <f t="shared" si="0"/>
        <v>8645</v>
      </c>
      <c r="L35" s="61">
        <v>865319</v>
      </c>
      <c r="M35" s="61">
        <f t="shared" si="1"/>
        <v>822053.05</v>
      </c>
      <c r="N35" s="60" t="s">
        <v>27</v>
      </c>
      <c r="O35" s="60" t="s">
        <v>28</v>
      </c>
      <c r="S35" s="30"/>
      <c r="U35" s="31"/>
    </row>
    <row r="36" s="1" customFormat="1" ht="21.95" customHeight="1" spans="1:21">
      <c r="A36" s="15">
        <v>29</v>
      </c>
      <c r="B36" s="55" t="s">
        <v>23</v>
      </c>
      <c r="C36" s="56" t="s">
        <v>58</v>
      </c>
      <c r="D36" s="57">
        <v>22</v>
      </c>
      <c r="E36" s="58" t="s">
        <v>39</v>
      </c>
      <c r="F36" s="59" t="s">
        <v>26</v>
      </c>
      <c r="G36" s="58">
        <v>81.7</v>
      </c>
      <c r="H36" s="58">
        <v>14.1</v>
      </c>
      <c r="I36" s="58">
        <v>67.6</v>
      </c>
      <c r="J36" s="58">
        <v>9100</v>
      </c>
      <c r="K36" s="60">
        <f t="shared" si="0"/>
        <v>8645</v>
      </c>
      <c r="L36" s="61">
        <v>743470</v>
      </c>
      <c r="M36" s="61">
        <f t="shared" si="1"/>
        <v>706296.5</v>
      </c>
      <c r="N36" s="60" t="s">
        <v>27</v>
      </c>
      <c r="O36" s="60" t="s">
        <v>28</v>
      </c>
      <c r="S36" s="30"/>
      <c r="U36" s="31"/>
    </row>
    <row r="37" s="1" customFormat="1" ht="21.95" customHeight="1" spans="1:21">
      <c r="A37" s="15">
        <v>30</v>
      </c>
      <c r="B37" s="55" t="s">
        <v>23</v>
      </c>
      <c r="C37" s="56" t="s">
        <v>59</v>
      </c>
      <c r="D37" s="57">
        <v>22</v>
      </c>
      <c r="E37" s="58" t="s">
        <v>35</v>
      </c>
      <c r="F37" s="59" t="s">
        <v>26</v>
      </c>
      <c r="G37" s="58">
        <v>111.93</v>
      </c>
      <c r="H37" s="58">
        <v>19.32</v>
      </c>
      <c r="I37" s="58">
        <v>92.61</v>
      </c>
      <c r="J37" s="58">
        <v>9100</v>
      </c>
      <c r="K37" s="60">
        <f t="shared" si="0"/>
        <v>8645</v>
      </c>
      <c r="L37" s="61">
        <v>1018563</v>
      </c>
      <c r="M37" s="61">
        <f t="shared" si="1"/>
        <v>967634.85</v>
      </c>
      <c r="N37" s="60" t="s">
        <v>27</v>
      </c>
      <c r="O37" s="60" t="s">
        <v>28</v>
      </c>
      <c r="S37" s="30"/>
      <c r="U37" s="31"/>
    </row>
    <row r="38" s="1" customFormat="1" ht="21.95" customHeight="1" spans="1:21">
      <c r="A38" s="15">
        <v>31</v>
      </c>
      <c r="B38" s="55" t="s">
        <v>23</v>
      </c>
      <c r="C38" s="56" t="s">
        <v>60</v>
      </c>
      <c r="D38" s="57">
        <v>22</v>
      </c>
      <c r="E38" s="58" t="s">
        <v>35</v>
      </c>
      <c r="F38" s="59" t="s">
        <v>26</v>
      </c>
      <c r="G38" s="58">
        <v>111.93</v>
      </c>
      <c r="H38" s="58">
        <v>19.32</v>
      </c>
      <c r="I38" s="58">
        <v>92.61</v>
      </c>
      <c r="J38" s="58">
        <v>9100</v>
      </c>
      <c r="K38" s="60">
        <f t="shared" si="0"/>
        <v>8645</v>
      </c>
      <c r="L38" s="61">
        <v>1018563</v>
      </c>
      <c r="M38" s="61">
        <f t="shared" si="1"/>
        <v>967634.85</v>
      </c>
      <c r="N38" s="60" t="s">
        <v>27</v>
      </c>
      <c r="O38" s="60" t="s">
        <v>28</v>
      </c>
      <c r="S38" s="30"/>
      <c r="U38" s="31"/>
    </row>
    <row r="39" s="1" customFormat="1" ht="21.95" customHeight="1" spans="1:21">
      <c r="A39" s="15">
        <v>32</v>
      </c>
      <c r="B39" s="55" t="s">
        <v>23</v>
      </c>
      <c r="C39" s="56" t="s">
        <v>61</v>
      </c>
      <c r="D39" s="57">
        <v>23</v>
      </c>
      <c r="E39" s="58" t="s">
        <v>35</v>
      </c>
      <c r="F39" s="59" t="s">
        <v>26</v>
      </c>
      <c r="G39" s="58">
        <v>95.09</v>
      </c>
      <c r="H39" s="58">
        <v>16.41</v>
      </c>
      <c r="I39" s="58">
        <v>78.68</v>
      </c>
      <c r="J39" s="58">
        <v>9100</v>
      </c>
      <c r="K39" s="60">
        <f t="shared" si="0"/>
        <v>8645</v>
      </c>
      <c r="L39" s="61">
        <v>865319</v>
      </c>
      <c r="M39" s="61">
        <f t="shared" si="1"/>
        <v>822053.05</v>
      </c>
      <c r="N39" s="60" t="s">
        <v>27</v>
      </c>
      <c r="O39" s="60" t="s">
        <v>28</v>
      </c>
      <c r="S39" s="30"/>
      <c r="U39" s="31"/>
    </row>
    <row r="40" s="1" customFormat="1" ht="21.95" customHeight="1" spans="1:21">
      <c r="A40" s="15">
        <v>33</v>
      </c>
      <c r="B40" s="55" t="s">
        <v>23</v>
      </c>
      <c r="C40" s="56" t="s">
        <v>62</v>
      </c>
      <c r="D40" s="57">
        <v>23</v>
      </c>
      <c r="E40" s="58" t="s">
        <v>39</v>
      </c>
      <c r="F40" s="59" t="s">
        <v>26</v>
      </c>
      <c r="G40" s="58">
        <v>81.7</v>
      </c>
      <c r="H40" s="58">
        <v>14.1</v>
      </c>
      <c r="I40" s="58">
        <v>67.6</v>
      </c>
      <c r="J40" s="58">
        <v>9100</v>
      </c>
      <c r="K40" s="60">
        <f t="shared" si="0"/>
        <v>8645</v>
      </c>
      <c r="L40" s="61">
        <v>743470</v>
      </c>
      <c r="M40" s="61">
        <f t="shared" si="1"/>
        <v>706296.5</v>
      </c>
      <c r="N40" s="60" t="s">
        <v>27</v>
      </c>
      <c r="O40" s="60" t="s">
        <v>28</v>
      </c>
      <c r="S40" s="30"/>
      <c r="U40" s="31"/>
    </row>
    <row r="41" s="1" customFormat="1" ht="21.95" customHeight="1" spans="1:21">
      <c r="A41" s="15">
        <v>34</v>
      </c>
      <c r="B41" s="55" t="s">
        <v>23</v>
      </c>
      <c r="C41" s="56" t="s">
        <v>63</v>
      </c>
      <c r="D41" s="57">
        <v>23</v>
      </c>
      <c r="E41" s="58" t="s">
        <v>35</v>
      </c>
      <c r="F41" s="59" t="s">
        <v>26</v>
      </c>
      <c r="G41" s="58">
        <v>111.93</v>
      </c>
      <c r="H41" s="58">
        <v>19.32</v>
      </c>
      <c r="I41" s="58">
        <v>92.61</v>
      </c>
      <c r="J41" s="58">
        <v>9100</v>
      </c>
      <c r="K41" s="60">
        <f t="shared" si="0"/>
        <v>8645</v>
      </c>
      <c r="L41" s="61">
        <v>1018563</v>
      </c>
      <c r="M41" s="61">
        <f t="shared" si="1"/>
        <v>967634.85</v>
      </c>
      <c r="N41" s="60" t="s">
        <v>27</v>
      </c>
      <c r="O41" s="60" t="s">
        <v>28</v>
      </c>
      <c r="S41" s="30"/>
      <c r="U41" s="31"/>
    </row>
    <row r="42" s="1" customFormat="1" ht="21.95" customHeight="1" spans="1:21">
      <c r="A42" s="15">
        <v>35</v>
      </c>
      <c r="B42" s="55" t="s">
        <v>23</v>
      </c>
      <c r="C42" s="56" t="s">
        <v>64</v>
      </c>
      <c r="D42" s="57">
        <v>24</v>
      </c>
      <c r="E42" s="58" t="s">
        <v>35</v>
      </c>
      <c r="F42" s="59" t="s">
        <v>26</v>
      </c>
      <c r="G42" s="58">
        <v>82.63</v>
      </c>
      <c r="H42" s="58">
        <v>14.26</v>
      </c>
      <c r="I42" s="58">
        <v>68.37</v>
      </c>
      <c r="J42" s="58">
        <v>9100</v>
      </c>
      <c r="K42" s="60">
        <f t="shared" si="0"/>
        <v>8645</v>
      </c>
      <c r="L42" s="61">
        <v>751933</v>
      </c>
      <c r="M42" s="61">
        <f t="shared" si="1"/>
        <v>714336.35</v>
      </c>
      <c r="N42" s="60" t="s">
        <v>27</v>
      </c>
      <c r="O42" s="60" t="s">
        <v>28</v>
      </c>
      <c r="S42" s="30"/>
      <c r="U42" s="31"/>
    </row>
    <row r="43" s="1" customFormat="1" ht="21.95" customHeight="1" spans="1:21">
      <c r="A43" s="15">
        <v>36</v>
      </c>
      <c r="B43" s="55" t="s">
        <v>23</v>
      </c>
      <c r="C43" s="56" t="s">
        <v>65</v>
      </c>
      <c r="D43" s="57">
        <v>24</v>
      </c>
      <c r="E43" s="58" t="s">
        <v>35</v>
      </c>
      <c r="F43" s="59" t="s">
        <v>26</v>
      </c>
      <c r="G43" s="58">
        <v>95.09</v>
      </c>
      <c r="H43" s="58">
        <v>16.41</v>
      </c>
      <c r="I43" s="58">
        <v>78.68</v>
      </c>
      <c r="J43" s="58">
        <v>9100</v>
      </c>
      <c r="K43" s="60">
        <f t="shared" si="0"/>
        <v>8645</v>
      </c>
      <c r="L43" s="61">
        <v>865319</v>
      </c>
      <c r="M43" s="61">
        <f t="shared" si="1"/>
        <v>822053.05</v>
      </c>
      <c r="N43" s="60" t="s">
        <v>27</v>
      </c>
      <c r="O43" s="60" t="s">
        <v>28</v>
      </c>
      <c r="S43" s="30"/>
      <c r="U43" s="31"/>
    </row>
    <row r="44" s="1" customFormat="1" ht="21.95" customHeight="1" spans="1:21">
      <c r="A44" s="15">
        <v>37</v>
      </c>
      <c r="B44" s="55" t="s">
        <v>23</v>
      </c>
      <c r="C44" s="56" t="s">
        <v>66</v>
      </c>
      <c r="D44" s="57">
        <v>24</v>
      </c>
      <c r="E44" s="58" t="s">
        <v>39</v>
      </c>
      <c r="F44" s="59" t="s">
        <v>26</v>
      </c>
      <c r="G44" s="58">
        <v>81.7</v>
      </c>
      <c r="H44" s="58">
        <v>14.1</v>
      </c>
      <c r="I44" s="58">
        <v>67.6</v>
      </c>
      <c r="J44" s="58">
        <v>9100</v>
      </c>
      <c r="K44" s="60">
        <f t="shared" si="0"/>
        <v>8645</v>
      </c>
      <c r="L44" s="61">
        <v>743470</v>
      </c>
      <c r="M44" s="61">
        <f t="shared" si="1"/>
        <v>706296.5</v>
      </c>
      <c r="N44" s="60" t="s">
        <v>27</v>
      </c>
      <c r="O44" s="60" t="s">
        <v>28</v>
      </c>
      <c r="S44" s="30"/>
      <c r="U44" s="31"/>
    </row>
    <row r="45" s="1" customFormat="1" ht="21.95" customHeight="1" spans="1:21">
      <c r="A45" s="15">
        <v>38</v>
      </c>
      <c r="B45" s="55" t="s">
        <v>23</v>
      </c>
      <c r="C45" s="56" t="s">
        <v>67</v>
      </c>
      <c r="D45" s="57">
        <v>24</v>
      </c>
      <c r="E45" s="58" t="s">
        <v>35</v>
      </c>
      <c r="F45" s="59" t="s">
        <v>26</v>
      </c>
      <c r="G45" s="58">
        <v>111.93</v>
      </c>
      <c r="H45" s="58">
        <v>19.32</v>
      </c>
      <c r="I45" s="58">
        <v>92.61</v>
      </c>
      <c r="J45" s="58">
        <v>9100</v>
      </c>
      <c r="K45" s="60">
        <f t="shared" si="0"/>
        <v>8645</v>
      </c>
      <c r="L45" s="61">
        <v>1018563</v>
      </c>
      <c r="M45" s="61">
        <f t="shared" si="1"/>
        <v>967634.85</v>
      </c>
      <c r="N45" s="60" t="s">
        <v>27</v>
      </c>
      <c r="O45" s="60" t="s">
        <v>28</v>
      </c>
      <c r="S45" s="30"/>
      <c r="U45" s="31"/>
    </row>
    <row r="46" s="1" customFormat="1" ht="21.95" customHeight="1" spans="1:21">
      <c r="A46" s="15">
        <v>39</v>
      </c>
      <c r="B46" s="55" t="s">
        <v>23</v>
      </c>
      <c r="C46" s="56" t="s">
        <v>68</v>
      </c>
      <c r="D46" s="57">
        <v>24</v>
      </c>
      <c r="E46" s="58" t="s">
        <v>25</v>
      </c>
      <c r="F46" s="59" t="s">
        <v>26</v>
      </c>
      <c r="G46" s="58">
        <v>133.18</v>
      </c>
      <c r="H46" s="58">
        <v>22.99</v>
      </c>
      <c r="I46" s="58">
        <v>110.19</v>
      </c>
      <c r="J46" s="58">
        <v>9100</v>
      </c>
      <c r="K46" s="60">
        <f t="shared" si="0"/>
        <v>8645</v>
      </c>
      <c r="L46" s="61">
        <v>1211938</v>
      </c>
      <c r="M46" s="61">
        <f t="shared" si="1"/>
        <v>1151341.1</v>
      </c>
      <c r="N46" s="60" t="s">
        <v>27</v>
      </c>
      <c r="O46" s="60" t="s">
        <v>28</v>
      </c>
      <c r="S46" s="30"/>
      <c r="U46" s="31"/>
    </row>
    <row r="47" s="1" customFormat="1" ht="21.95" customHeight="1" spans="1:21">
      <c r="A47" s="15">
        <v>40</v>
      </c>
      <c r="B47" s="55" t="s">
        <v>23</v>
      </c>
      <c r="C47" s="56" t="s">
        <v>69</v>
      </c>
      <c r="D47" s="57">
        <v>25</v>
      </c>
      <c r="E47" s="58" t="s">
        <v>35</v>
      </c>
      <c r="F47" s="59" t="s">
        <v>26</v>
      </c>
      <c r="G47" s="58">
        <v>95.09</v>
      </c>
      <c r="H47" s="58">
        <v>16.41</v>
      </c>
      <c r="I47" s="58">
        <v>78.68</v>
      </c>
      <c r="J47" s="58">
        <v>9100</v>
      </c>
      <c r="K47" s="60">
        <f t="shared" si="0"/>
        <v>8645</v>
      </c>
      <c r="L47" s="61">
        <v>865319</v>
      </c>
      <c r="M47" s="61">
        <f t="shared" si="1"/>
        <v>822053.05</v>
      </c>
      <c r="N47" s="60" t="s">
        <v>27</v>
      </c>
      <c r="O47" s="60" t="s">
        <v>28</v>
      </c>
      <c r="S47" s="30"/>
      <c r="U47" s="31"/>
    </row>
    <row r="48" s="1" customFormat="1" ht="21.95" customHeight="1" spans="1:21">
      <c r="A48" s="15">
        <v>41</v>
      </c>
      <c r="B48" s="55" t="s">
        <v>23</v>
      </c>
      <c r="C48" s="56" t="s">
        <v>70</v>
      </c>
      <c r="D48" s="57">
        <v>25</v>
      </c>
      <c r="E48" s="58" t="s">
        <v>39</v>
      </c>
      <c r="F48" s="59" t="s">
        <v>26</v>
      </c>
      <c r="G48" s="58">
        <v>81.7</v>
      </c>
      <c r="H48" s="58">
        <v>14.1</v>
      </c>
      <c r="I48" s="58">
        <v>67.6</v>
      </c>
      <c r="J48" s="58">
        <v>9100</v>
      </c>
      <c r="K48" s="60">
        <f t="shared" si="0"/>
        <v>8645</v>
      </c>
      <c r="L48" s="61">
        <v>743470</v>
      </c>
      <c r="M48" s="61">
        <f t="shared" si="1"/>
        <v>706296.5</v>
      </c>
      <c r="N48" s="60" t="s">
        <v>27</v>
      </c>
      <c r="O48" s="60" t="s">
        <v>28</v>
      </c>
      <c r="S48" s="30"/>
      <c r="U48" s="31"/>
    </row>
    <row r="49" s="1" customFormat="1" ht="21.95" customHeight="1" spans="1:21">
      <c r="A49" s="15">
        <v>42</v>
      </c>
      <c r="B49" s="55" t="s">
        <v>23</v>
      </c>
      <c r="C49" s="56" t="s">
        <v>71</v>
      </c>
      <c r="D49" s="57">
        <v>25</v>
      </c>
      <c r="E49" s="58" t="s">
        <v>35</v>
      </c>
      <c r="F49" s="59" t="s">
        <v>26</v>
      </c>
      <c r="G49" s="58">
        <v>111.93</v>
      </c>
      <c r="H49" s="58">
        <v>19.32</v>
      </c>
      <c r="I49" s="58">
        <v>92.61</v>
      </c>
      <c r="J49" s="58">
        <v>9100</v>
      </c>
      <c r="K49" s="60">
        <f t="shared" si="0"/>
        <v>8645</v>
      </c>
      <c r="L49" s="61">
        <v>1018563</v>
      </c>
      <c r="M49" s="61">
        <f t="shared" si="1"/>
        <v>967634.85</v>
      </c>
      <c r="N49" s="60" t="s">
        <v>27</v>
      </c>
      <c r="O49" s="60" t="s">
        <v>28</v>
      </c>
      <c r="S49" s="30"/>
      <c r="U49" s="31"/>
    </row>
    <row r="50" s="1" customFormat="1" ht="21.95" customHeight="1" spans="1:21">
      <c r="A50" s="15">
        <v>43</v>
      </c>
      <c r="B50" s="55" t="s">
        <v>23</v>
      </c>
      <c r="C50" s="56" t="s">
        <v>72</v>
      </c>
      <c r="D50" s="57">
        <v>26</v>
      </c>
      <c r="E50" s="58" t="s">
        <v>35</v>
      </c>
      <c r="F50" s="59" t="s">
        <v>26</v>
      </c>
      <c r="G50" s="58">
        <v>82.63</v>
      </c>
      <c r="H50" s="58">
        <v>14.26</v>
      </c>
      <c r="I50" s="58">
        <v>68.37</v>
      </c>
      <c r="J50" s="58">
        <v>9100</v>
      </c>
      <c r="K50" s="60">
        <f t="shared" si="0"/>
        <v>8645</v>
      </c>
      <c r="L50" s="61">
        <v>751933</v>
      </c>
      <c r="M50" s="61">
        <f t="shared" si="1"/>
        <v>714336.35</v>
      </c>
      <c r="N50" s="60" t="s">
        <v>27</v>
      </c>
      <c r="O50" s="60" t="s">
        <v>28</v>
      </c>
      <c r="S50" s="30"/>
      <c r="U50" s="31"/>
    </row>
    <row r="51" s="1" customFormat="1" ht="21.95" customHeight="1" spans="1:21">
      <c r="A51" s="15">
        <v>44</v>
      </c>
      <c r="B51" s="55" t="s">
        <v>23</v>
      </c>
      <c r="C51" s="56" t="s">
        <v>73</v>
      </c>
      <c r="D51" s="57">
        <v>26</v>
      </c>
      <c r="E51" s="58" t="s">
        <v>35</v>
      </c>
      <c r="F51" s="59" t="s">
        <v>26</v>
      </c>
      <c r="G51" s="58">
        <v>95.09</v>
      </c>
      <c r="H51" s="58">
        <v>16.41</v>
      </c>
      <c r="I51" s="58">
        <v>78.68</v>
      </c>
      <c r="J51" s="58">
        <v>9100</v>
      </c>
      <c r="K51" s="60">
        <f t="shared" si="0"/>
        <v>8645</v>
      </c>
      <c r="L51" s="61">
        <v>865319</v>
      </c>
      <c r="M51" s="61">
        <f t="shared" si="1"/>
        <v>822053.05</v>
      </c>
      <c r="N51" s="60" t="s">
        <v>27</v>
      </c>
      <c r="O51" s="60" t="s">
        <v>28</v>
      </c>
      <c r="S51" s="30"/>
      <c r="U51" s="31"/>
    </row>
    <row r="52" s="1" customFormat="1" ht="21.95" customHeight="1" spans="1:21">
      <c r="A52" s="15">
        <v>45</v>
      </c>
      <c r="B52" s="55" t="s">
        <v>23</v>
      </c>
      <c r="C52" s="56" t="s">
        <v>74</v>
      </c>
      <c r="D52" s="57">
        <v>26</v>
      </c>
      <c r="E52" s="58" t="s">
        <v>39</v>
      </c>
      <c r="F52" s="59" t="s">
        <v>26</v>
      </c>
      <c r="G52" s="58">
        <v>81.7</v>
      </c>
      <c r="H52" s="58">
        <v>14.1</v>
      </c>
      <c r="I52" s="58">
        <v>67.6</v>
      </c>
      <c r="J52" s="58">
        <v>9100</v>
      </c>
      <c r="K52" s="60">
        <f t="shared" si="0"/>
        <v>8645</v>
      </c>
      <c r="L52" s="61">
        <v>743470</v>
      </c>
      <c r="M52" s="61">
        <f t="shared" si="1"/>
        <v>706296.5</v>
      </c>
      <c r="N52" s="60" t="s">
        <v>27</v>
      </c>
      <c r="O52" s="60" t="s">
        <v>28</v>
      </c>
      <c r="S52" s="30"/>
      <c r="U52" s="31"/>
    </row>
    <row r="53" s="1" customFormat="1" ht="21.95" customHeight="1" spans="1:21">
      <c r="A53" s="15">
        <v>46</v>
      </c>
      <c r="B53" s="55" t="s">
        <v>23</v>
      </c>
      <c r="C53" s="56" t="s">
        <v>75</v>
      </c>
      <c r="D53" s="57">
        <v>26</v>
      </c>
      <c r="E53" s="58" t="s">
        <v>35</v>
      </c>
      <c r="F53" s="59" t="s">
        <v>26</v>
      </c>
      <c r="G53" s="58">
        <v>111.93</v>
      </c>
      <c r="H53" s="58">
        <v>19.32</v>
      </c>
      <c r="I53" s="58">
        <v>92.61</v>
      </c>
      <c r="J53" s="58">
        <v>9100</v>
      </c>
      <c r="K53" s="60">
        <f t="shared" si="0"/>
        <v>8645</v>
      </c>
      <c r="L53" s="61">
        <v>1018563</v>
      </c>
      <c r="M53" s="61">
        <f t="shared" si="1"/>
        <v>967634.85</v>
      </c>
      <c r="N53" s="60" t="s">
        <v>27</v>
      </c>
      <c r="O53" s="60" t="s">
        <v>28</v>
      </c>
      <c r="S53" s="30"/>
      <c r="U53" s="31"/>
    </row>
    <row r="54" s="1" customFormat="1" ht="21.95" customHeight="1" spans="1:21">
      <c r="A54" s="15">
        <v>47</v>
      </c>
      <c r="B54" s="55" t="s">
        <v>23</v>
      </c>
      <c r="C54" s="56" t="s">
        <v>76</v>
      </c>
      <c r="D54" s="57">
        <v>26</v>
      </c>
      <c r="E54" s="58" t="s">
        <v>35</v>
      </c>
      <c r="F54" s="59" t="s">
        <v>26</v>
      </c>
      <c r="G54" s="58">
        <v>111.93</v>
      </c>
      <c r="H54" s="58">
        <v>19.32</v>
      </c>
      <c r="I54" s="58">
        <v>92.61</v>
      </c>
      <c r="J54" s="58">
        <v>9100</v>
      </c>
      <c r="K54" s="60">
        <f t="shared" si="0"/>
        <v>8645</v>
      </c>
      <c r="L54" s="61">
        <v>1018563</v>
      </c>
      <c r="M54" s="61">
        <f t="shared" si="1"/>
        <v>967634.85</v>
      </c>
      <c r="N54" s="60" t="s">
        <v>27</v>
      </c>
      <c r="O54" s="60" t="s">
        <v>28</v>
      </c>
      <c r="S54" s="30"/>
      <c r="U54" s="31"/>
    </row>
    <row r="55" s="1" customFormat="1" ht="21.95" customHeight="1" spans="1:21">
      <c r="A55" s="15">
        <v>48</v>
      </c>
      <c r="B55" s="55" t="s">
        <v>23</v>
      </c>
      <c r="C55" s="56" t="s">
        <v>77</v>
      </c>
      <c r="D55" s="57">
        <v>27</v>
      </c>
      <c r="E55" s="58" t="s">
        <v>35</v>
      </c>
      <c r="F55" s="59" t="s">
        <v>26</v>
      </c>
      <c r="G55" s="58">
        <v>95.09</v>
      </c>
      <c r="H55" s="58">
        <v>16.41</v>
      </c>
      <c r="I55" s="58">
        <v>78.68</v>
      </c>
      <c r="J55" s="58">
        <v>9100</v>
      </c>
      <c r="K55" s="60">
        <f t="shared" si="0"/>
        <v>8645</v>
      </c>
      <c r="L55" s="61">
        <v>865319</v>
      </c>
      <c r="M55" s="61">
        <f t="shared" si="1"/>
        <v>822053.05</v>
      </c>
      <c r="N55" s="60" t="s">
        <v>27</v>
      </c>
      <c r="O55" s="60" t="s">
        <v>28</v>
      </c>
      <c r="S55" s="30"/>
      <c r="U55" s="31"/>
    </row>
    <row r="56" s="1" customFormat="1" ht="21.95" customHeight="1" spans="1:21">
      <c r="A56" s="15">
        <v>49</v>
      </c>
      <c r="B56" s="55" t="s">
        <v>23</v>
      </c>
      <c r="C56" s="56" t="s">
        <v>78</v>
      </c>
      <c r="D56" s="57">
        <v>27</v>
      </c>
      <c r="E56" s="58" t="s">
        <v>39</v>
      </c>
      <c r="F56" s="59" t="s">
        <v>26</v>
      </c>
      <c r="G56" s="58">
        <v>81.7</v>
      </c>
      <c r="H56" s="58">
        <v>14.1</v>
      </c>
      <c r="I56" s="58">
        <v>67.6</v>
      </c>
      <c r="J56" s="58">
        <v>9100</v>
      </c>
      <c r="K56" s="60">
        <f t="shared" si="0"/>
        <v>8645</v>
      </c>
      <c r="L56" s="61">
        <v>743470</v>
      </c>
      <c r="M56" s="61">
        <f t="shared" si="1"/>
        <v>706296.5</v>
      </c>
      <c r="N56" s="60" t="s">
        <v>27</v>
      </c>
      <c r="O56" s="60" t="s">
        <v>28</v>
      </c>
      <c r="S56" s="30"/>
      <c r="U56" s="31"/>
    </row>
    <row r="57" s="1" customFormat="1" ht="21.95" customHeight="1" spans="1:21">
      <c r="A57" s="15">
        <v>50</v>
      </c>
      <c r="B57" s="55" t="s">
        <v>23</v>
      </c>
      <c r="C57" s="56" t="s">
        <v>79</v>
      </c>
      <c r="D57" s="57">
        <v>27</v>
      </c>
      <c r="E57" s="58" t="s">
        <v>35</v>
      </c>
      <c r="F57" s="59" t="s">
        <v>26</v>
      </c>
      <c r="G57" s="58">
        <v>111.93</v>
      </c>
      <c r="H57" s="58">
        <v>19.32</v>
      </c>
      <c r="I57" s="58">
        <v>92.61</v>
      </c>
      <c r="J57" s="58">
        <v>9100</v>
      </c>
      <c r="K57" s="60">
        <f t="shared" si="0"/>
        <v>8645</v>
      </c>
      <c r="L57" s="61">
        <v>1018563</v>
      </c>
      <c r="M57" s="61">
        <f t="shared" si="1"/>
        <v>967634.85</v>
      </c>
      <c r="N57" s="60" t="s">
        <v>27</v>
      </c>
      <c r="O57" s="60" t="s">
        <v>28</v>
      </c>
      <c r="S57" s="30"/>
      <c r="U57" s="31"/>
    </row>
    <row r="58" s="1" customFormat="1" ht="21.95" customHeight="1" spans="1:21">
      <c r="A58" s="15">
        <v>51</v>
      </c>
      <c r="B58" s="55" t="s">
        <v>23</v>
      </c>
      <c r="C58" s="56" t="s">
        <v>80</v>
      </c>
      <c r="D58" s="57">
        <v>27</v>
      </c>
      <c r="E58" s="58" t="s">
        <v>35</v>
      </c>
      <c r="F58" s="59" t="s">
        <v>26</v>
      </c>
      <c r="G58" s="58">
        <v>111.93</v>
      </c>
      <c r="H58" s="58">
        <v>19.32</v>
      </c>
      <c r="I58" s="58">
        <v>92.61</v>
      </c>
      <c r="J58" s="58">
        <v>9100</v>
      </c>
      <c r="K58" s="60">
        <f t="shared" si="0"/>
        <v>8645</v>
      </c>
      <c r="L58" s="61">
        <v>1018563</v>
      </c>
      <c r="M58" s="61">
        <f t="shared" si="1"/>
        <v>967634.85</v>
      </c>
      <c r="N58" s="60" t="s">
        <v>27</v>
      </c>
      <c r="O58" s="60" t="s">
        <v>28</v>
      </c>
      <c r="S58" s="30"/>
      <c r="U58" s="31"/>
    </row>
    <row r="59" s="1" customFormat="1" ht="21.95" customHeight="1" spans="1:21">
      <c r="A59" s="15">
        <v>52</v>
      </c>
      <c r="B59" s="55" t="s">
        <v>23</v>
      </c>
      <c r="C59" s="56" t="s">
        <v>81</v>
      </c>
      <c r="D59" s="57">
        <v>27</v>
      </c>
      <c r="E59" s="58" t="s">
        <v>25</v>
      </c>
      <c r="F59" s="59" t="s">
        <v>26</v>
      </c>
      <c r="G59" s="58">
        <v>133.18</v>
      </c>
      <c r="H59" s="58">
        <v>22.99</v>
      </c>
      <c r="I59" s="58">
        <v>110.19</v>
      </c>
      <c r="J59" s="58">
        <v>9100</v>
      </c>
      <c r="K59" s="60">
        <f t="shared" si="0"/>
        <v>8645</v>
      </c>
      <c r="L59" s="61">
        <v>1211938</v>
      </c>
      <c r="M59" s="61">
        <f t="shared" si="1"/>
        <v>1151341.1</v>
      </c>
      <c r="N59" s="60" t="s">
        <v>27</v>
      </c>
      <c r="O59" s="60" t="s">
        <v>28</v>
      </c>
      <c r="S59" s="30"/>
      <c r="U59" s="31"/>
    </row>
    <row r="60" s="1" customFormat="1" ht="21.95" customHeight="1" spans="1:21">
      <c r="A60" s="15">
        <v>53</v>
      </c>
      <c r="B60" s="55" t="s">
        <v>23</v>
      </c>
      <c r="C60" s="56" t="s">
        <v>82</v>
      </c>
      <c r="D60" s="57">
        <v>28</v>
      </c>
      <c r="E60" s="58" t="s">
        <v>39</v>
      </c>
      <c r="F60" s="59" t="s">
        <v>26</v>
      </c>
      <c r="G60" s="58">
        <v>81.7</v>
      </c>
      <c r="H60" s="58">
        <v>14.1</v>
      </c>
      <c r="I60" s="58">
        <v>67.6</v>
      </c>
      <c r="J60" s="58">
        <v>9100</v>
      </c>
      <c r="K60" s="60">
        <f t="shared" si="0"/>
        <v>8645</v>
      </c>
      <c r="L60" s="61">
        <v>743470</v>
      </c>
      <c r="M60" s="61">
        <f t="shared" si="1"/>
        <v>706296.5</v>
      </c>
      <c r="N60" s="60" t="s">
        <v>27</v>
      </c>
      <c r="O60" s="60" t="s">
        <v>28</v>
      </c>
      <c r="S60" s="30"/>
      <c r="U60" s="31"/>
    </row>
    <row r="61" s="1" customFormat="1" ht="21.95" customHeight="1" spans="1:21">
      <c r="A61" s="15">
        <v>54</v>
      </c>
      <c r="B61" s="55" t="s">
        <v>23</v>
      </c>
      <c r="C61" s="56" t="s">
        <v>83</v>
      </c>
      <c r="D61" s="57">
        <v>28</v>
      </c>
      <c r="E61" s="58" t="s">
        <v>35</v>
      </c>
      <c r="F61" s="59" t="s">
        <v>26</v>
      </c>
      <c r="G61" s="58">
        <v>111.93</v>
      </c>
      <c r="H61" s="58">
        <v>19.32</v>
      </c>
      <c r="I61" s="58">
        <v>92.61</v>
      </c>
      <c r="J61" s="58">
        <v>9100</v>
      </c>
      <c r="K61" s="60">
        <f t="shared" si="0"/>
        <v>8645</v>
      </c>
      <c r="L61" s="61">
        <v>1018563</v>
      </c>
      <c r="M61" s="61">
        <f t="shared" si="1"/>
        <v>967634.85</v>
      </c>
      <c r="N61" s="60" t="s">
        <v>27</v>
      </c>
      <c r="O61" s="60" t="s">
        <v>28</v>
      </c>
      <c r="S61" s="30"/>
      <c r="U61" s="31"/>
    </row>
    <row r="62" s="1" customFormat="1" ht="21.95" customHeight="1" spans="1:21">
      <c r="A62" s="15">
        <v>55</v>
      </c>
      <c r="B62" s="55" t="s">
        <v>23</v>
      </c>
      <c r="C62" s="56" t="s">
        <v>84</v>
      </c>
      <c r="D62" s="57">
        <v>28</v>
      </c>
      <c r="E62" s="58" t="s">
        <v>25</v>
      </c>
      <c r="F62" s="59" t="s">
        <v>26</v>
      </c>
      <c r="G62" s="58">
        <v>133.18</v>
      </c>
      <c r="H62" s="58">
        <v>22.99</v>
      </c>
      <c r="I62" s="58">
        <v>110.19</v>
      </c>
      <c r="J62" s="58">
        <v>9100</v>
      </c>
      <c r="K62" s="60">
        <f t="shared" si="0"/>
        <v>8645</v>
      </c>
      <c r="L62" s="61">
        <v>1211938</v>
      </c>
      <c r="M62" s="61">
        <f t="shared" si="1"/>
        <v>1151341.1</v>
      </c>
      <c r="N62" s="60" t="s">
        <v>27</v>
      </c>
      <c r="O62" s="60" t="s">
        <v>28</v>
      </c>
      <c r="S62" s="30"/>
      <c r="U62" s="31"/>
    </row>
    <row r="63" s="1" customFormat="1" ht="21.95" customHeight="1" spans="1:21">
      <c r="A63" s="15">
        <v>56</v>
      </c>
      <c r="B63" s="55" t="s">
        <v>23</v>
      </c>
      <c r="C63" s="56" t="s">
        <v>85</v>
      </c>
      <c r="D63" s="57">
        <v>29</v>
      </c>
      <c r="E63" s="58" t="s">
        <v>35</v>
      </c>
      <c r="F63" s="59" t="s">
        <v>26</v>
      </c>
      <c r="G63" s="58">
        <v>82.63</v>
      </c>
      <c r="H63" s="58">
        <v>14.26</v>
      </c>
      <c r="I63" s="58">
        <v>68.37</v>
      </c>
      <c r="J63" s="58">
        <v>9100</v>
      </c>
      <c r="K63" s="60">
        <f t="shared" si="0"/>
        <v>8645</v>
      </c>
      <c r="L63" s="61">
        <v>751933</v>
      </c>
      <c r="M63" s="61">
        <f t="shared" si="1"/>
        <v>714336.35</v>
      </c>
      <c r="N63" s="60" t="s">
        <v>27</v>
      </c>
      <c r="O63" s="60" t="s">
        <v>28</v>
      </c>
      <c r="S63" s="30"/>
      <c r="U63" s="31"/>
    </row>
    <row r="64" s="1" customFormat="1" ht="21.95" customHeight="1" spans="1:21">
      <c r="A64" s="15">
        <v>57</v>
      </c>
      <c r="B64" s="55" t="s">
        <v>23</v>
      </c>
      <c r="C64" s="56" t="s">
        <v>86</v>
      </c>
      <c r="D64" s="57">
        <v>29</v>
      </c>
      <c r="E64" s="58" t="s">
        <v>35</v>
      </c>
      <c r="F64" s="59" t="s">
        <v>26</v>
      </c>
      <c r="G64" s="58">
        <v>95.09</v>
      </c>
      <c r="H64" s="58">
        <v>16.41</v>
      </c>
      <c r="I64" s="58">
        <v>78.68</v>
      </c>
      <c r="J64" s="58">
        <v>9100</v>
      </c>
      <c r="K64" s="60">
        <f t="shared" si="0"/>
        <v>8645</v>
      </c>
      <c r="L64" s="61">
        <v>865319</v>
      </c>
      <c r="M64" s="61">
        <f t="shared" si="1"/>
        <v>822053.05</v>
      </c>
      <c r="N64" s="60" t="s">
        <v>27</v>
      </c>
      <c r="O64" s="60" t="s">
        <v>28</v>
      </c>
      <c r="S64" s="30"/>
      <c r="U64" s="31"/>
    </row>
    <row r="65" s="1" customFormat="1" ht="21.95" customHeight="1" spans="1:21">
      <c r="A65" s="15">
        <v>58</v>
      </c>
      <c r="B65" s="55" t="s">
        <v>23</v>
      </c>
      <c r="C65" s="56" t="s">
        <v>87</v>
      </c>
      <c r="D65" s="57">
        <v>29</v>
      </c>
      <c r="E65" s="58" t="s">
        <v>39</v>
      </c>
      <c r="F65" s="59" t="s">
        <v>26</v>
      </c>
      <c r="G65" s="58">
        <v>81.7</v>
      </c>
      <c r="H65" s="58">
        <v>14.1</v>
      </c>
      <c r="I65" s="58">
        <v>67.6</v>
      </c>
      <c r="J65" s="58">
        <v>9100</v>
      </c>
      <c r="K65" s="60">
        <f t="shared" si="0"/>
        <v>8645</v>
      </c>
      <c r="L65" s="61">
        <v>743470</v>
      </c>
      <c r="M65" s="61">
        <f t="shared" si="1"/>
        <v>706296.5</v>
      </c>
      <c r="N65" s="60" t="s">
        <v>27</v>
      </c>
      <c r="O65" s="60" t="s">
        <v>28</v>
      </c>
      <c r="S65" s="30"/>
      <c r="U65" s="31"/>
    </row>
    <row r="66" s="1" customFormat="1" ht="21.95" customHeight="1" spans="1:21">
      <c r="A66" s="15">
        <v>59</v>
      </c>
      <c r="B66" s="55" t="s">
        <v>23</v>
      </c>
      <c r="C66" s="56" t="s">
        <v>88</v>
      </c>
      <c r="D66" s="57">
        <v>29</v>
      </c>
      <c r="E66" s="58" t="s">
        <v>35</v>
      </c>
      <c r="F66" s="59" t="s">
        <v>26</v>
      </c>
      <c r="G66" s="58">
        <v>111.93</v>
      </c>
      <c r="H66" s="58">
        <v>19.32</v>
      </c>
      <c r="I66" s="58">
        <v>92.61</v>
      </c>
      <c r="J66" s="58">
        <v>9100</v>
      </c>
      <c r="K66" s="60">
        <f t="shared" si="0"/>
        <v>8645</v>
      </c>
      <c r="L66" s="61">
        <v>1018563</v>
      </c>
      <c r="M66" s="61">
        <f t="shared" si="1"/>
        <v>967634.85</v>
      </c>
      <c r="N66" s="60" t="s">
        <v>27</v>
      </c>
      <c r="O66" s="60" t="s">
        <v>28</v>
      </c>
      <c r="S66" s="30"/>
      <c r="U66" s="31"/>
    </row>
    <row r="67" s="1" customFormat="1" ht="21.95" customHeight="1" spans="1:21">
      <c r="A67" s="15">
        <v>60</v>
      </c>
      <c r="B67" s="55" t="s">
        <v>23</v>
      </c>
      <c r="C67" s="56" t="s">
        <v>89</v>
      </c>
      <c r="D67" s="57">
        <v>29</v>
      </c>
      <c r="E67" s="58" t="s">
        <v>25</v>
      </c>
      <c r="F67" s="59" t="s">
        <v>26</v>
      </c>
      <c r="G67" s="58">
        <v>133.18</v>
      </c>
      <c r="H67" s="58">
        <v>22.99</v>
      </c>
      <c r="I67" s="58">
        <v>110.19</v>
      </c>
      <c r="J67" s="58">
        <v>9100</v>
      </c>
      <c r="K67" s="60">
        <f t="shared" si="0"/>
        <v>8645</v>
      </c>
      <c r="L67" s="61">
        <v>1211938</v>
      </c>
      <c r="M67" s="61">
        <f t="shared" si="1"/>
        <v>1151341.1</v>
      </c>
      <c r="N67" s="60" t="s">
        <v>27</v>
      </c>
      <c r="O67" s="60" t="s">
        <v>28</v>
      </c>
      <c r="S67" s="30"/>
      <c r="U67" s="31"/>
    </row>
    <row r="68" s="1" customFormat="1" ht="21.95" customHeight="1" spans="1:21">
      <c r="A68" s="15">
        <v>61</v>
      </c>
      <c r="B68" s="55" t="s">
        <v>23</v>
      </c>
      <c r="C68" s="56" t="s">
        <v>90</v>
      </c>
      <c r="D68" s="57">
        <v>30</v>
      </c>
      <c r="E68" s="58" t="s">
        <v>35</v>
      </c>
      <c r="F68" s="59" t="s">
        <v>26</v>
      </c>
      <c r="G68" s="58">
        <v>82.63</v>
      </c>
      <c r="H68" s="58">
        <v>14.26</v>
      </c>
      <c r="I68" s="58">
        <v>68.37</v>
      </c>
      <c r="J68" s="58">
        <v>9100</v>
      </c>
      <c r="K68" s="60">
        <f t="shared" si="0"/>
        <v>8645</v>
      </c>
      <c r="L68" s="61">
        <v>751933</v>
      </c>
      <c r="M68" s="61">
        <f t="shared" si="1"/>
        <v>714336.35</v>
      </c>
      <c r="N68" s="60" t="s">
        <v>27</v>
      </c>
      <c r="O68" s="60" t="s">
        <v>28</v>
      </c>
      <c r="S68" s="30"/>
      <c r="U68" s="31"/>
    </row>
    <row r="69" s="1" customFormat="1" ht="21.95" customHeight="1" spans="1:21">
      <c r="A69" s="15">
        <v>62</v>
      </c>
      <c r="B69" s="55" t="s">
        <v>23</v>
      </c>
      <c r="C69" s="56" t="s">
        <v>91</v>
      </c>
      <c r="D69" s="57">
        <v>30</v>
      </c>
      <c r="E69" s="58" t="s">
        <v>35</v>
      </c>
      <c r="F69" s="59" t="s">
        <v>26</v>
      </c>
      <c r="G69" s="58">
        <v>95.09</v>
      </c>
      <c r="H69" s="58">
        <v>16.41</v>
      </c>
      <c r="I69" s="58">
        <v>78.68</v>
      </c>
      <c r="J69" s="58">
        <v>9100</v>
      </c>
      <c r="K69" s="60">
        <f t="shared" si="0"/>
        <v>8645</v>
      </c>
      <c r="L69" s="61">
        <v>865319</v>
      </c>
      <c r="M69" s="61">
        <f t="shared" si="1"/>
        <v>822053.05</v>
      </c>
      <c r="N69" s="60" t="s">
        <v>27</v>
      </c>
      <c r="O69" s="60" t="s">
        <v>28</v>
      </c>
      <c r="S69" s="30"/>
      <c r="U69" s="31"/>
    </row>
    <row r="70" s="1" customFormat="1" ht="21.95" customHeight="1" spans="1:21">
      <c r="A70" s="15">
        <v>63</v>
      </c>
      <c r="B70" s="55" t="s">
        <v>23</v>
      </c>
      <c r="C70" s="56" t="s">
        <v>92</v>
      </c>
      <c r="D70" s="57">
        <v>30</v>
      </c>
      <c r="E70" s="58" t="s">
        <v>39</v>
      </c>
      <c r="F70" s="59" t="s">
        <v>26</v>
      </c>
      <c r="G70" s="58">
        <v>81.7</v>
      </c>
      <c r="H70" s="58">
        <v>14.1</v>
      </c>
      <c r="I70" s="58">
        <v>67.6</v>
      </c>
      <c r="J70" s="58">
        <v>9100</v>
      </c>
      <c r="K70" s="60">
        <f t="shared" si="0"/>
        <v>8645</v>
      </c>
      <c r="L70" s="61">
        <v>743470</v>
      </c>
      <c r="M70" s="61">
        <f t="shared" si="1"/>
        <v>706296.5</v>
      </c>
      <c r="N70" s="60" t="s">
        <v>27</v>
      </c>
      <c r="O70" s="60" t="s">
        <v>28</v>
      </c>
      <c r="S70" s="30"/>
      <c r="U70" s="31"/>
    </row>
    <row r="71" s="1" customFormat="1" ht="21.95" customHeight="1" spans="1:21">
      <c r="A71" s="15">
        <v>64</v>
      </c>
      <c r="B71" s="55" t="s">
        <v>23</v>
      </c>
      <c r="C71" s="56" t="s">
        <v>93</v>
      </c>
      <c r="D71" s="57">
        <v>30</v>
      </c>
      <c r="E71" s="58" t="s">
        <v>35</v>
      </c>
      <c r="F71" s="59" t="s">
        <v>26</v>
      </c>
      <c r="G71" s="58">
        <v>111.93</v>
      </c>
      <c r="H71" s="58">
        <v>19.32</v>
      </c>
      <c r="I71" s="58">
        <v>92.61</v>
      </c>
      <c r="J71" s="58">
        <v>9100</v>
      </c>
      <c r="K71" s="60">
        <f t="shared" si="0"/>
        <v>8645</v>
      </c>
      <c r="L71" s="61">
        <v>1018563</v>
      </c>
      <c r="M71" s="61">
        <f t="shared" si="1"/>
        <v>967634.85</v>
      </c>
      <c r="N71" s="60" t="s">
        <v>27</v>
      </c>
      <c r="O71" s="60" t="s">
        <v>28</v>
      </c>
      <c r="S71" s="30"/>
      <c r="U71" s="31"/>
    </row>
    <row r="72" s="1" customFormat="1" ht="21.95" customHeight="1" spans="1:21">
      <c r="A72" s="15">
        <v>65</v>
      </c>
      <c r="B72" s="55" t="s">
        <v>23</v>
      </c>
      <c r="C72" s="56" t="s">
        <v>94</v>
      </c>
      <c r="D72" s="57">
        <v>30</v>
      </c>
      <c r="E72" s="58" t="s">
        <v>25</v>
      </c>
      <c r="F72" s="59" t="s">
        <v>26</v>
      </c>
      <c r="G72" s="58">
        <v>133.18</v>
      </c>
      <c r="H72" s="58">
        <v>22.99</v>
      </c>
      <c r="I72" s="58">
        <v>110.19</v>
      </c>
      <c r="J72" s="58">
        <v>9100</v>
      </c>
      <c r="K72" s="60">
        <f t="shared" ref="K72:K84" si="2">J72*0.95</f>
        <v>8645</v>
      </c>
      <c r="L72" s="61">
        <v>1211938</v>
      </c>
      <c r="M72" s="61">
        <f t="shared" ref="M72:M84" si="3">K72*G72</f>
        <v>1151341.1</v>
      </c>
      <c r="N72" s="60" t="s">
        <v>27</v>
      </c>
      <c r="O72" s="60" t="s">
        <v>28</v>
      </c>
      <c r="S72" s="30"/>
      <c r="U72" s="31"/>
    </row>
    <row r="73" s="1" customFormat="1" ht="21.95" customHeight="1" spans="1:21">
      <c r="A73" s="15">
        <v>66</v>
      </c>
      <c r="B73" s="55" t="s">
        <v>23</v>
      </c>
      <c r="C73" s="56" t="s">
        <v>95</v>
      </c>
      <c r="D73" s="57">
        <v>31</v>
      </c>
      <c r="E73" s="58" t="s">
        <v>35</v>
      </c>
      <c r="F73" s="59" t="s">
        <v>26</v>
      </c>
      <c r="G73" s="58">
        <v>82.63</v>
      </c>
      <c r="H73" s="58">
        <v>14.26</v>
      </c>
      <c r="I73" s="58">
        <v>68.37</v>
      </c>
      <c r="J73" s="58">
        <v>9100</v>
      </c>
      <c r="K73" s="60">
        <f t="shared" si="2"/>
        <v>8645</v>
      </c>
      <c r="L73" s="61">
        <v>751933</v>
      </c>
      <c r="M73" s="61">
        <f t="shared" si="3"/>
        <v>714336.35</v>
      </c>
      <c r="N73" s="60" t="s">
        <v>27</v>
      </c>
      <c r="O73" s="60" t="s">
        <v>28</v>
      </c>
      <c r="S73" s="30"/>
      <c r="U73" s="31"/>
    </row>
    <row r="74" s="1" customFormat="1" ht="21.95" customHeight="1" spans="1:21">
      <c r="A74" s="15">
        <v>67</v>
      </c>
      <c r="B74" s="55" t="s">
        <v>23</v>
      </c>
      <c r="C74" s="56" t="s">
        <v>96</v>
      </c>
      <c r="D74" s="57">
        <v>31</v>
      </c>
      <c r="E74" s="58" t="s">
        <v>35</v>
      </c>
      <c r="F74" s="59" t="s">
        <v>26</v>
      </c>
      <c r="G74" s="58">
        <v>95.09</v>
      </c>
      <c r="H74" s="58">
        <v>16.41</v>
      </c>
      <c r="I74" s="58">
        <v>78.68</v>
      </c>
      <c r="J74" s="58">
        <v>9100</v>
      </c>
      <c r="K74" s="60">
        <f t="shared" si="2"/>
        <v>8645</v>
      </c>
      <c r="L74" s="61">
        <v>865319</v>
      </c>
      <c r="M74" s="61">
        <f t="shared" si="3"/>
        <v>822053.05</v>
      </c>
      <c r="N74" s="60" t="s">
        <v>27</v>
      </c>
      <c r="O74" s="60" t="s">
        <v>28</v>
      </c>
      <c r="S74" s="30"/>
      <c r="U74" s="31"/>
    </row>
    <row r="75" s="1" customFormat="1" ht="21.95" customHeight="1" spans="1:21">
      <c r="A75" s="15">
        <v>68</v>
      </c>
      <c r="B75" s="55" t="s">
        <v>23</v>
      </c>
      <c r="C75" s="56" t="s">
        <v>97</v>
      </c>
      <c r="D75" s="57">
        <v>31</v>
      </c>
      <c r="E75" s="58" t="s">
        <v>39</v>
      </c>
      <c r="F75" s="59" t="s">
        <v>26</v>
      </c>
      <c r="G75" s="58">
        <v>81.7</v>
      </c>
      <c r="H75" s="58">
        <v>14.1</v>
      </c>
      <c r="I75" s="58">
        <v>67.6</v>
      </c>
      <c r="J75" s="58">
        <v>9100</v>
      </c>
      <c r="K75" s="60">
        <f t="shared" si="2"/>
        <v>8645</v>
      </c>
      <c r="L75" s="61">
        <v>743470</v>
      </c>
      <c r="M75" s="61">
        <f t="shared" si="3"/>
        <v>706296.5</v>
      </c>
      <c r="N75" s="60" t="s">
        <v>27</v>
      </c>
      <c r="O75" s="60" t="s">
        <v>28</v>
      </c>
      <c r="S75" s="30"/>
      <c r="U75" s="31"/>
    </row>
    <row r="76" s="1" customFormat="1" ht="21.95" customHeight="1" spans="1:21">
      <c r="A76" s="15">
        <v>69</v>
      </c>
      <c r="B76" s="55" t="s">
        <v>23</v>
      </c>
      <c r="C76" s="56" t="s">
        <v>98</v>
      </c>
      <c r="D76" s="57">
        <v>31</v>
      </c>
      <c r="E76" s="58" t="s">
        <v>35</v>
      </c>
      <c r="F76" s="59" t="s">
        <v>26</v>
      </c>
      <c r="G76" s="58">
        <v>111.93</v>
      </c>
      <c r="H76" s="58">
        <v>19.32</v>
      </c>
      <c r="I76" s="58">
        <v>92.61</v>
      </c>
      <c r="J76" s="58">
        <v>9100</v>
      </c>
      <c r="K76" s="60">
        <f t="shared" si="2"/>
        <v>8645</v>
      </c>
      <c r="L76" s="61">
        <v>1018563</v>
      </c>
      <c r="M76" s="61">
        <f t="shared" si="3"/>
        <v>967634.85</v>
      </c>
      <c r="N76" s="60" t="s">
        <v>27</v>
      </c>
      <c r="O76" s="60" t="s">
        <v>28</v>
      </c>
      <c r="S76" s="30"/>
      <c r="U76" s="31"/>
    </row>
    <row r="77" s="1" customFormat="1" ht="21.95" customHeight="1" spans="1:21">
      <c r="A77" s="15">
        <v>70</v>
      </c>
      <c r="B77" s="55" t="s">
        <v>23</v>
      </c>
      <c r="C77" s="56" t="s">
        <v>99</v>
      </c>
      <c r="D77" s="57">
        <v>31</v>
      </c>
      <c r="E77" s="58" t="s">
        <v>35</v>
      </c>
      <c r="F77" s="59" t="s">
        <v>26</v>
      </c>
      <c r="G77" s="58">
        <v>111.93</v>
      </c>
      <c r="H77" s="58">
        <v>19.32</v>
      </c>
      <c r="I77" s="58">
        <v>92.61</v>
      </c>
      <c r="J77" s="58">
        <v>9100</v>
      </c>
      <c r="K77" s="60">
        <f t="shared" si="2"/>
        <v>8645</v>
      </c>
      <c r="L77" s="61">
        <v>1018563</v>
      </c>
      <c r="M77" s="61">
        <f t="shared" si="3"/>
        <v>967634.85</v>
      </c>
      <c r="N77" s="60" t="s">
        <v>27</v>
      </c>
      <c r="O77" s="60" t="s">
        <v>28</v>
      </c>
      <c r="S77" s="30"/>
      <c r="U77" s="31"/>
    </row>
    <row r="78" s="1" customFormat="1" ht="21.95" customHeight="1" spans="1:21">
      <c r="A78" s="15">
        <v>71</v>
      </c>
      <c r="B78" s="55" t="s">
        <v>23</v>
      </c>
      <c r="C78" s="56" t="s">
        <v>100</v>
      </c>
      <c r="D78" s="57">
        <v>31</v>
      </c>
      <c r="E78" s="58" t="s">
        <v>25</v>
      </c>
      <c r="F78" s="59" t="s">
        <v>26</v>
      </c>
      <c r="G78" s="58">
        <v>133.18</v>
      </c>
      <c r="H78" s="58">
        <v>22.99</v>
      </c>
      <c r="I78" s="58">
        <v>110.19</v>
      </c>
      <c r="J78" s="58">
        <v>9100</v>
      </c>
      <c r="K78" s="60">
        <f t="shared" si="2"/>
        <v>8645</v>
      </c>
      <c r="L78" s="61">
        <v>1211938</v>
      </c>
      <c r="M78" s="61">
        <f t="shared" si="3"/>
        <v>1151341.1</v>
      </c>
      <c r="N78" s="60" t="s">
        <v>27</v>
      </c>
      <c r="O78" s="60" t="s">
        <v>28</v>
      </c>
      <c r="S78" s="30"/>
      <c r="U78" s="31"/>
    </row>
    <row r="79" s="1" customFormat="1" ht="21.95" customHeight="1" spans="1:21">
      <c r="A79" s="15">
        <v>72</v>
      </c>
      <c r="B79" s="55" t="s">
        <v>23</v>
      </c>
      <c r="C79" s="56" t="s">
        <v>101</v>
      </c>
      <c r="D79" s="57">
        <v>32</v>
      </c>
      <c r="E79" s="58" t="s">
        <v>35</v>
      </c>
      <c r="F79" s="59" t="s">
        <v>26</v>
      </c>
      <c r="G79" s="58">
        <v>82.63</v>
      </c>
      <c r="H79" s="58">
        <v>14.26</v>
      </c>
      <c r="I79" s="58">
        <v>68.37</v>
      </c>
      <c r="J79" s="58">
        <v>9100</v>
      </c>
      <c r="K79" s="60">
        <f t="shared" si="2"/>
        <v>8645</v>
      </c>
      <c r="L79" s="61">
        <v>751933</v>
      </c>
      <c r="M79" s="61">
        <f t="shared" si="3"/>
        <v>714336.35</v>
      </c>
      <c r="N79" s="60" t="s">
        <v>27</v>
      </c>
      <c r="O79" s="60" t="s">
        <v>28</v>
      </c>
      <c r="S79" s="30"/>
      <c r="U79" s="31"/>
    </row>
    <row r="80" s="1" customFormat="1" ht="21.95" customHeight="1" spans="1:21">
      <c r="A80" s="15">
        <v>73</v>
      </c>
      <c r="B80" s="55" t="s">
        <v>23</v>
      </c>
      <c r="C80" s="56" t="s">
        <v>102</v>
      </c>
      <c r="D80" s="57">
        <v>32</v>
      </c>
      <c r="E80" s="58" t="s">
        <v>35</v>
      </c>
      <c r="F80" s="59" t="s">
        <v>26</v>
      </c>
      <c r="G80" s="58">
        <v>95.09</v>
      </c>
      <c r="H80" s="58">
        <v>16.41</v>
      </c>
      <c r="I80" s="58">
        <v>78.68</v>
      </c>
      <c r="J80" s="58">
        <v>9100</v>
      </c>
      <c r="K80" s="60">
        <f t="shared" si="2"/>
        <v>8645</v>
      </c>
      <c r="L80" s="61">
        <v>865319</v>
      </c>
      <c r="M80" s="61">
        <f t="shared" si="3"/>
        <v>822053.05</v>
      </c>
      <c r="N80" s="60" t="s">
        <v>27</v>
      </c>
      <c r="O80" s="60" t="s">
        <v>28</v>
      </c>
      <c r="S80" s="30"/>
      <c r="U80" s="31"/>
    </row>
    <row r="81" s="1" customFormat="1" ht="21.95" customHeight="1" spans="1:21">
      <c r="A81" s="15">
        <v>74</v>
      </c>
      <c r="B81" s="55" t="s">
        <v>23</v>
      </c>
      <c r="C81" s="56" t="s">
        <v>103</v>
      </c>
      <c r="D81" s="57">
        <v>32</v>
      </c>
      <c r="E81" s="58" t="s">
        <v>39</v>
      </c>
      <c r="F81" s="59" t="s">
        <v>26</v>
      </c>
      <c r="G81" s="58">
        <v>81.7</v>
      </c>
      <c r="H81" s="58">
        <v>14.1</v>
      </c>
      <c r="I81" s="58">
        <v>67.6</v>
      </c>
      <c r="J81" s="58">
        <v>9100</v>
      </c>
      <c r="K81" s="60">
        <f t="shared" si="2"/>
        <v>8645</v>
      </c>
      <c r="L81" s="61">
        <v>743470</v>
      </c>
      <c r="M81" s="61">
        <f t="shared" si="3"/>
        <v>706296.5</v>
      </c>
      <c r="N81" s="60" t="s">
        <v>27</v>
      </c>
      <c r="O81" s="60" t="s">
        <v>28</v>
      </c>
      <c r="S81" s="30"/>
      <c r="U81" s="31"/>
    </row>
    <row r="82" s="1" customFormat="1" ht="25" customHeight="1" spans="1:21">
      <c r="A82" s="15">
        <v>75</v>
      </c>
      <c r="B82" s="55" t="s">
        <v>23</v>
      </c>
      <c r="C82" s="56" t="s">
        <v>104</v>
      </c>
      <c r="D82" s="57">
        <v>32</v>
      </c>
      <c r="E82" s="58" t="s">
        <v>35</v>
      </c>
      <c r="F82" s="59" t="s">
        <v>26</v>
      </c>
      <c r="G82" s="58">
        <v>111.93</v>
      </c>
      <c r="H82" s="58">
        <v>19.32</v>
      </c>
      <c r="I82" s="58">
        <v>92.61</v>
      </c>
      <c r="J82" s="58">
        <v>9100</v>
      </c>
      <c r="K82" s="60">
        <f t="shared" si="2"/>
        <v>8645</v>
      </c>
      <c r="L82" s="61">
        <v>1018563</v>
      </c>
      <c r="M82" s="61">
        <f t="shared" si="3"/>
        <v>967634.85</v>
      </c>
      <c r="N82" s="60" t="s">
        <v>27</v>
      </c>
      <c r="O82" s="60" t="s">
        <v>28</v>
      </c>
      <c r="S82" s="30"/>
      <c r="U82" s="31"/>
    </row>
    <row r="83" s="1" customFormat="1" ht="25" customHeight="1" spans="1:21">
      <c r="A83" s="15">
        <v>76</v>
      </c>
      <c r="B83" s="55" t="s">
        <v>23</v>
      </c>
      <c r="C83" s="56" t="s">
        <v>105</v>
      </c>
      <c r="D83" s="57">
        <v>32</v>
      </c>
      <c r="E83" s="58" t="s">
        <v>35</v>
      </c>
      <c r="F83" s="59" t="s">
        <v>26</v>
      </c>
      <c r="G83" s="58">
        <v>111.93</v>
      </c>
      <c r="H83" s="58">
        <v>19.32</v>
      </c>
      <c r="I83" s="58">
        <v>92.61</v>
      </c>
      <c r="J83" s="58">
        <v>9100</v>
      </c>
      <c r="K83" s="60">
        <f t="shared" si="2"/>
        <v>8645</v>
      </c>
      <c r="L83" s="61">
        <v>1018563</v>
      </c>
      <c r="M83" s="61">
        <f t="shared" si="3"/>
        <v>967634.85</v>
      </c>
      <c r="N83" s="60" t="s">
        <v>27</v>
      </c>
      <c r="O83" s="60" t="s">
        <v>28</v>
      </c>
      <c r="S83" s="30"/>
      <c r="U83" s="31"/>
    </row>
    <row r="84" s="1" customFormat="1" ht="25" customHeight="1" spans="1:21">
      <c r="A84" s="15">
        <v>77</v>
      </c>
      <c r="B84" s="55" t="s">
        <v>23</v>
      </c>
      <c r="C84" s="56" t="s">
        <v>106</v>
      </c>
      <c r="D84" s="57">
        <v>32</v>
      </c>
      <c r="E84" s="58" t="s">
        <v>25</v>
      </c>
      <c r="F84" s="59" t="s">
        <v>26</v>
      </c>
      <c r="G84" s="58">
        <v>133.18</v>
      </c>
      <c r="H84" s="58">
        <v>22.99</v>
      </c>
      <c r="I84" s="58">
        <v>110.19</v>
      </c>
      <c r="J84" s="58">
        <v>9100</v>
      </c>
      <c r="K84" s="60">
        <f t="shared" si="2"/>
        <v>8645</v>
      </c>
      <c r="L84" s="61">
        <v>1211938</v>
      </c>
      <c r="M84" s="61">
        <f t="shared" si="3"/>
        <v>1151341.1</v>
      </c>
      <c r="N84" s="60" t="s">
        <v>27</v>
      </c>
      <c r="O84" s="60" t="s">
        <v>28</v>
      </c>
      <c r="S84" s="30"/>
      <c r="U84" s="31"/>
    </row>
    <row r="85" s="2" customFormat="1" ht="25" customHeight="1" spans="1:18">
      <c r="A85" s="32" t="s">
        <v>107</v>
      </c>
      <c r="B85" s="32" t="s">
        <v>108</v>
      </c>
      <c r="C85" s="32"/>
      <c r="D85" s="32"/>
      <c r="E85" s="32"/>
      <c r="F85" s="32"/>
      <c r="G85" s="33">
        <f>SUM(G8:G84)</f>
        <v>7936.64</v>
      </c>
      <c r="H85" s="33">
        <f>SUM(H8:H84)</f>
        <v>1369.85</v>
      </c>
      <c r="I85" s="33">
        <f>SUM(I8:I84)</f>
        <v>6566.79</v>
      </c>
      <c r="J85" s="42">
        <f>AVERAGE(J8:J84)</f>
        <v>9181.81818181818</v>
      </c>
      <c r="K85" s="29">
        <f>AVERAGE(K8:K84)</f>
        <v>8722.72727272727</v>
      </c>
      <c r="L85" s="42"/>
      <c r="M85" s="29"/>
      <c r="N85" s="15"/>
      <c r="O85" s="15"/>
      <c r="R85" s="54"/>
    </row>
    <row r="86" s="1" customFormat="1" ht="25" customHeight="1" spans="1:15">
      <c r="A86" s="34" t="s">
        <v>109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43"/>
    </row>
    <row r="87" s="3" customFormat="1" ht="15.95" customHeight="1" spans="1:16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44"/>
      <c r="L87" s="44"/>
      <c r="M87" s="36"/>
      <c r="N87" s="36"/>
      <c r="O87" s="45"/>
      <c r="P87" s="46"/>
    </row>
    <row r="88" s="3" customFormat="1" ht="33" customHeight="1" spans="1:15">
      <c r="A88" s="37" t="s">
        <v>110</v>
      </c>
      <c r="B88" s="37"/>
      <c r="C88" s="37"/>
      <c r="D88" s="37"/>
      <c r="E88" s="37"/>
      <c r="F88" s="37"/>
      <c r="G88" s="37"/>
      <c r="H88" s="37"/>
      <c r="I88" s="37"/>
      <c r="J88" s="37"/>
      <c r="K88" s="47"/>
      <c r="L88" s="47"/>
      <c r="M88" s="48"/>
      <c r="N88" s="37"/>
      <c r="O88" s="49"/>
    </row>
    <row r="89" s="3" customFormat="1" ht="33" customHeight="1" spans="1:15">
      <c r="A89" s="38" t="s">
        <v>111</v>
      </c>
      <c r="B89" s="38"/>
      <c r="C89" s="38"/>
      <c r="D89" s="38"/>
      <c r="E89" s="38"/>
      <c r="F89" s="38"/>
      <c r="G89" s="38"/>
      <c r="H89" s="38"/>
      <c r="I89" s="38"/>
      <c r="J89" s="38"/>
      <c r="K89" s="50"/>
      <c r="L89" s="50"/>
      <c r="M89" s="51"/>
      <c r="N89" s="38"/>
      <c r="O89" s="49"/>
    </row>
    <row r="90" spans="1:14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50"/>
      <c r="L90" s="50"/>
      <c r="M90" s="51"/>
      <c r="N90" s="39"/>
    </row>
    <row r="91" ht="18.75" spans="1:15">
      <c r="A91" s="40" t="s">
        <v>112</v>
      </c>
      <c r="B91" s="40"/>
      <c r="D91" s="41"/>
      <c r="E91" s="41"/>
      <c r="F91" s="41"/>
      <c r="G91" s="41"/>
      <c r="H91" s="41"/>
      <c r="I91" s="41"/>
      <c r="J91" s="41"/>
      <c r="K91" s="52"/>
      <c r="L91" s="52"/>
      <c r="M91" s="45"/>
      <c r="N91" s="41"/>
      <c r="O91" s="41"/>
    </row>
    <row r="92" ht="18.75" spans="2:15">
      <c r="B92" s="41"/>
      <c r="C92" s="41"/>
      <c r="D92" s="41"/>
      <c r="E92" s="41"/>
      <c r="F92" s="41"/>
      <c r="G92" s="41"/>
      <c r="H92" s="41"/>
      <c r="I92" s="41"/>
      <c r="J92" s="41"/>
      <c r="K92" s="53"/>
      <c r="L92" s="53"/>
      <c r="M92" s="45"/>
      <c r="N92" s="41"/>
      <c r="O92" s="41"/>
    </row>
    <row r="93" ht="18.75" spans="1:15">
      <c r="A93" s="40" t="s">
        <v>113</v>
      </c>
      <c r="B93" s="40"/>
      <c r="C93" s="40"/>
      <c r="D93" s="40"/>
      <c r="E93" s="40"/>
      <c r="F93" s="40"/>
      <c r="H93" s="41"/>
      <c r="I93" s="41"/>
      <c r="J93" s="41"/>
      <c r="K93" s="52"/>
      <c r="L93" s="52"/>
      <c r="M93" s="45"/>
      <c r="O93" s="41"/>
    </row>
  </sheetData>
  <autoFilter ref="A7:N86">
    <extLst/>
  </autoFilter>
  <mergeCells count="12">
    <mergeCell ref="B2:O2"/>
    <mergeCell ref="K4:O4"/>
    <mergeCell ref="K5:O5"/>
    <mergeCell ref="A6:H6"/>
    <mergeCell ref="K6:O6"/>
    <mergeCell ref="B85:F85"/>
    <mergeCell ref="A86:O86"/>
    <mergeCell ref="A87:P87"/>
    <mergeCell ref="A88:N88"/>
    <mergeCell ref="A89:N89"/>
    <mergeCell ref="A91:B91"/>
    <mergeCell ref="A93:F93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4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U79"/>
  <sheetViews>
    <sheetView tabSelected="1" workbookViewId="0">
      <pane ySplit="7" topLeftCell="A62" activePane="bottomLeft" state="frozen"/>
      <selection/>
      <selection pane="bottomLeft" activeCell="P72" sqref="P72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0.25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0"/>
      <c r="L2" s="20"/>
      <c r="M2" s="21"/>
      <c r="N2" s="7"/>
      <c r="O2" s="7"/>
    </row>
    <row r="4" s="1" customFormat="1" ht="13.5" spans="1:15">
      <c r="A4" s="8" t="s">
        <v>1</v>
      </c>
      <c r="B4" s="8"/>
      <c r="C4" s="8"/>
      <c r="D4" s="8"/>
      <c r="E4" s="8"/>
      <c r="F4" s="9"/>
      <c r="G4" s="9"/>
      <c r="H4" s="9"/>
      <c r="I4" s="10"/>
      <c r="J4" s="11" t="s">
        <v>2</v>
      </c>
      <c r="K4" s="22" t="s">
        <v>3</v>
      </c>
      <c r="L4" s="22"/>
      <c r="M4" s="23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0"/>
      <c r="I5" s="10"/>
      <c r="J5" s="10" t="s">
        <v>4</v>
      </c>
      <c r="K5" s="24" t="s">
        <v>5</v>
      </c>
      <c r="L5" s="24"/>
      <c r="M5" s="24"/>
      <c r="N5" s="24"/>
      <c r="O5" s="24"/>
    </row>
    <row r="6" s="1" customFormat="1" ht="13.5" spans="1:15">
      <c r="A6" s="12" t="s">
        <v>6</v>
      </c>
      <c r="B6" s="12"/>
      <c r="C6" s="12"/>
      <c r="D6" s="12"/>
      <c r="E6" s="12"/>
      <c r="F6" s="12"/>
      <c r="G6" s="12"/>
      <c r="H6" s="12"/>
      <c r="I6" s="10"/>
      <c r="J6" s="11" t="s">
        <v>7</v>
      </c>
      <c r="K6" s="25">
        <v>45124</v>
      </c>
      <c r="L6" s="25"/>
      <c r="M6" s="26"/>
      <c r="N6" s="25"/>
      <c r="O6" s="25"/>
    </row>
    <row r="7" s="1" customFormat="1" ht="54.95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27" t="s">
        <v>18</v>
      </c>
      <c r="L7" s="28" t="s">
        <v>19</v>
      </c>
      <c r="M7" s="14" t="s">
        <v>20</v>
      </c>
      <c r="N7" s="14" t="s">
        <v>21</v>
      </c>
      <c r="O7" s="14" t="s">
        <v>22</v>
      </c>
    </row>
    <row r="8" s="1" customFormat="1" ht="21.95" customHeight="1" spans="1:21">
      <c r="A8" s="15">
        <v>1</v>
      </c>
      <c r="B8" s="16" t="s">
        <v>114</v>
      </c>
      <c r="C8" s="16" t="s">
        <v>115</v>
      </c>
      <c r="D8" s="17">
        <v>3</v>
      </c>
      <c r="E8" s="18">
        <v>13.93</v>
      </c>
      <c r="F8" s="19" t="s">
        <v>26</v>
      </c>
      <c r="G8" s="18">
        <v>78.69</v>
      </c>
      <c r="H8" s="18">
        <v>13.93</v>
      </c>
      <c r="I8" s="18">
        <v>64.76</v>
      </c>
      <c r="J8" s="18">
        <v>9200</v>
      </c>
      <c r="K8" s="15">
        <f t="shared" ref="K8:K70" si="0">J8*0.95</f>
        <v>8740</v>
      </c>
      <c r="L8" s="29">
        <v>723948</v>
      </c>
      <c r="M8" s="29">
        <f t="shared" ref="M8:M70" si="1">K8*G8</f>
        <v>687750.6</v>
      </c>
      <c r="N8" s="15" t="s">
        <v>27</v>
      </c>
      <c r="O8" s="15" t="s">
        <v>28</v>
      </c>
      <c r="S8" s="30"/>
      <c r="U8" s="31"/>
    </row>
    <row r="9" s="1" customFormat="1" ht="21.95" customHeight="1" spans="1:21">
      <c r="A9" s="15">
        <v>2</v>
      </c>
      <c r="B9" s="16" t="s">
        <v>114</v>
      </c>
      <c r="C9" s="16" t="s">
        <v>116</v>
      </c>
      <c r="D9" s="17">
        <v>3</v>
      </c>
      <c r="E9" s="18">
        <v>21.65</v>
      </c>
      <c r="F9" s="19" t="s">
        <v>26</v>
      </c>
      <c r="G9" s="18">
        <v>122.25</v>
      </c>
      <c r="H9" s="18">
        <v>21.65</v>
      </c>
      <c r="I9" s="18">
        <v>100.6</v>
      </c>
      <c r="J9" s="18">
        <v>9200</v>
      </c>
      <c r="K9" s="15">
        <f t="shared" si="0"/>
        <v>8740</v>
      </c>
      <c r="L9" s="29">
        <v>1124700</v>
      </c>
      <c r="M9" s="29">
        <f t="shared" si="1"/>
        <v>1068465</v>
      </c>
      <c r="N9" s="15" t="s">
        <v>27</v>
      </c>
      <c r="O9" s="15" t="s">
        <v>28</v>
      </c>
      <c r="S9" s="30"/>
      <c r="U9" s="31"/>
    </row>
    <row r="10" s="1" customFormat="1" ht="21.95" customHeight="1" spans="1:21">
      <c r="A10" s="15">
        <v>3</v>
      </c>
      <c r="B10" s="16" t="s">
        <v>114</v>
      </c>
      <c r="C10" s="16" t="s">
        <v>117</v>
      </c>
      <c r="D10" s="17">
        <v>3</v>
      </c>
      <c r="E10" s="18">
        <v>17.01</v>
      </c>
      <c r="F10" s="19" t="s">
        <v>26</v>
      </c>
      <c r="G10" s="18">
        <v>96.07</v>
      </c>
      <c r="H10" s="18">
        <v>17.01</v>
      </c>
      <c r="I10" s="18">
        <v>79.06</v>
      </c>
      <c r="J10" s="18">
        <v>9200</v>
      </c>
      <c r="K10" s="15">
        <f t="shared" si="0"/>
        <v>8740</v>
      </c>
      <c r="L10" s="29">
        <v>883844</v>
      </c>
      <c r="M10" s="29">
        <f t="shared" si="1"/>
        <v>839651.8</v>
      </c>
      <c r="N10" s="15" t="s">
        <v>27</v>
      </c>
      <c r="O10" s="15" t="s">
        <v>28</v>
      </c>
      <c r="S10" s="30"/>
      <c r="U10" s="31"/>
    </row>
    <row r="11" s="1" customFormat="1" ht="21.95" customHeight="1" spans="1:21">
      <c r="A11" s="15">
        <v>4</v>
      </c>
      <c r="B11" s="16" t="s">
        <v>114</v>
      </c>
      <c r="C11" s="16" t="s">
        <v>118</v>
      </c>
      <c r="D11" s="17">
        <v>7</v>
      </c>
      <c r="E11" s="18">
        <v>13.93</v>
      </c>
      <c r="F11" s="19" t="s">
        <v>26</v>
      </c>
      <c r="G11" s="18">
        <v>78.69</v>
      </c>
      <c r="H11" s="18">
        <v>13.93</v>
      </c>
      <c r="I11" s="18">
        <v>64.76</v>
      </c>
      <c r="J11" s="18">
        <v>9200</v>
      </c>
      <c r="K11" s="15">
        <f t="shared" si="0"/>
        <v>8740</v>
      </c>
      <c r="L11" s="29">
        <v>723948</v>
      </c>
      <c r="M11" s="29">
        <f t="shared" si="1"/>
        <v>687750.6</v>
      </c>
      <c r="N11" s="15" t="s">
        <v>27</v>
      </c>
      <c r="O11" s="15" t="s">
        <v>28</v>
      </c>
      <c r="S11" s="30"/>
      <c r="U11" s="31"/>
    </row>
    <row r="12" s="1" customFormat="1" ht="21.95" customHeight="1" spans="1:21">
      <c r="A12" s="15">
        <v>5</v>
      </c>
      <c r="B12" s="16" t="s">
        <v>114</v>
      </c>
      <c r="C12" s="16" t="s">
        <v>119</v>
      </c>
      <c r="D12" s="17">
        <v>7</v>
      </c>
      <c r="E12" s="18">
        <v>21.65</v>
      </c>
      <c r="F12" s="19" t="s">
        <v>26</v>
      </c>
      <c r="G12" s="18">
        <v>122.25</v>
      </c>
      <c r="H12" s="18">
        <v>21.65</v>
      </c>
      <c r="I12" s="18">
        <v>100.6</v>
      </c>
      <c r="J12" s="18">
        <v>9200</v>
      </c>
      <c r="K12" s="15">
        <f t="shared" si="0"/>
        <v>8740</v>
      </c>
      <c r="L12" s="29">
        <v>1124700</v>
      </c>
      <c r="M12" s="29">
        <f t="shared" si="1"/>
        <v>1068465</v>
      </c>
      <c r="N12" s="15" t="s">
        <v>27</v>
      </c>
      <c r="O12" s="15" t="s">
        <v>28</v>
      </c>
      <c r="S12" s="30"/>
      <c r="U12" s="31"/>
    </row>
    <row r="13" s="1" customFormat="1" ht="21.95" customHeight="1" spans="1:21">
      <c r="A13" s="15">
        <v>6</v>
      </c>
      <c r="B13" s="16" t="s">
        <v>114</v>
      </c>
      <c r="C13" s="16" t="s">
        <v>34</v>
      </c>
      <c r="D13" s="17">
        <v>7</v>
      </c>
      <c r="E13" s="18">
        <v>20.24</v>
      </c>
      <c r="F13" s="19" t="s">
        <v>26</v>
      </c>
      <c r="G13" s="18">
        <v>114.29</v>
      </c>
      <c r="H13" s="18">
        <v>20.24</v>
      </c>
      <c r="I13" s="18">
        <v>94.05</v>
      </c>
      <c r="J13" s="18">
        <v>9200</v>
      </c>
      <c r="K13" s="15">
        <f t="shared" si="0"/>
        <v>8740</v>
      </c>
      <c r="L13" s="29">
        <v>1051468</v>
      </c>
      <c r="M13" s="29">
        <f t="shared" si="1"/>
        <v>998894.6</v>
      </c>
      <c r="N13" s="15" t="s">
        <v>27</v>
      </c>
      <c r="O13" s="15" t="s">
        <v>28</v>
      </c>
      <c r="S13" s="30"/>
      <c r="U13" s="31"/>
    </row>
    <row r="14" s="1" customFormat="1" ht="21.95" customHeight="1" spans="1:21">
      <c r="A14" s="15">
        <v>7</v>
      </c>
      <c r="B14" s="16" t="s">
        <v>114</v>
      </c>
      <c r="C14" s="16" t="s">
        <v>36</v>
      </c>
      <c r="D14" s="17">
        <v>7</v>
      </c>
      <c r="E14" s="18">
        <v>17.01</v>
      </c>
      <c r="F14" s="19" t="s">
        <v>26</v>
      </c>
      <c r="G14" s="18">
        <v>96.07</v>
      </c>
      <c r="H14" s="18">
        <v>17.01</v>
      </c>
      <c r="I14" s="18">
        <v>79.06</v>
      </c>
      <c r="J14" s="18">
        <v>9200</v>
      </c>
      <c r="K14" s="15">
        <f t="shared" si="0"/>
        <v>8740</v>
      </c>
      <c r="L14" s="29">
        <v>883844</v>
      </c>
      <c r="M14" s="29">
        <f t="shared" si="1"/>
        <v>839651.8</v>
      </c>
      <c r="N14" s="15" t="s">
        <v>27</v>
      </c>
      <c r="O14" s="15" t="s">
        <v>28</v>
      </c>
      <c r="S14" s="30"/>
      <c r="U14" s="31"/>
    </row>
    <row r="15" s="1" customFormat="1" ht="21.95" customHeight="1" spans="1:21">
      <c r="A15" s="15">
        <v>8</v>
      </c>
      <c r="B15" s="16" t="s">
        <v>114</v>
      </c>
      <c r="C15" s="16" t="s">
        <v>120</v>
      </c>
      <c r="D15" s="17">
        <v>8</v>
      </c>
      <c r="E15" s="18">
        <v>13.93</v>
      </c>
      <c r="F15" s="19" t="s">
        <v>26</v>
      </c>
      <c r="G15" s="18">
        <v>78.69</v>
      </c>
      <c r="H15" s="18">
        <v>13.93</v>
      </c>
      <c r="I15" s="18">
        <v>64.76</v>
      </c>
      <c r="J15" s="18">
        <v>9200</v>
      </c>
      <c r="K15" s="15">
        <f t="shared" si="0"/>
        <v>8740</v>
      </c>
      <c r="L15" s="29">
        <v>723948</v>
      </c>
      <c r="M15" s="29">
        <f t="shared" si="1"/>
        <v>687750.6</v>
      </c>
      <c r="N15" s="15" t="s">
        <v>27</v>
      </c>
      <c r="O15" s="15" t="s">
        <v>28</v>
      </c>
      <c r="S15" s="30"/>
      <c r="U15" s="31"/>
    </row>
    <row r="16" s="1" customFormat="1" ht="21.95" customHeight="1" spans="1:21">
      <c r="A16" s="15">
        <v>9</v>
      </c>
      <c r="B16" s="16" t="s">
        <v>114</v>
      </c>
      <c r="C16" s="16" t="s">
        <v>121</v>
      </c>
      <c r="D16" s="17">
        <v>8</v>
      </c>
      <c r="E16" s="18">
        <v>21.65</v>
      </c>
      <c r="F16" s="19" t="s">
        <v>26</v>
      </c>
      <c r="G16" s="18">
        <v>122.25</v>
      </c>
      <c r="H16" s="18">
        <v>21.65</v>
      </c>
      <c r="I16" s="18">
        <v>100.6</v>
      </c>
      <c r="J16" s="18">
        <v>9200</v>
      </c>
      <c r="K16" s="15">
        <f t="shared" si="0"/>
        <v>8740</v>
      </c>
      <c r="L16" s="29">
        <v>1124700</v>
      </c>
      <c r="M16" s="29">
        <f t="shared" si="1"/>
        <v>1068465</v>
      </c>
      <c r="N16" s="15" t="s">
        <v>27</v>
      </c>
      <c r="O16" s="15" t="s">
        <v>28</v>
      </c>
      <c r="S16" s="30"/>
      <c r="U16" s="31"/>
    </row>
    <row r="17" s="1" customFormat="1" ht="21.95" customHeight="1" spans="1:21">
      <c r="A17" s="15">
        <v>10</v>
      </c>
      <c r="B17" s="16" t="s">
        <v>114</v>
      </c>
      <c r="C17" s="16" t="s">
        <v>122</v>
      </c>
      <c r="D17" s="17">
        <v>8</v>
      </c>
      <c r="E17" s="18" t="s">
        <v>25</v>
      </c>
      <c r="F17" s="19" t="s">
        <v>26</v>
      </c>
      <c r="G17" s="18">
        <v>114.29</v>
      </c>
      <c r="H17" s="18">
        <v>20.24</v>
      </c>
      <c r="I17" s="18">
        <v>94.05</v>
      </c>
      <c r="J17" s="18">
        <v>9200</v>
      </c>
      <c r="K17" s="15">
        <f t="shared" si="0"/>
        <v>8740</v>
      </c>
      <c r="L17" s="29">
        <v>1051468</v>
      </c>
      <c r="M17" s="29">
        <f t="shared" si="1"/>
        <v>998894.6</v>
      </c>
      <c r="N17" s="15" t="s">
        <v>27</v>
      </c>
      <c r="O17" s="15" t="s">
        <v>28</v>
      </c>
      <c r="S17" s="30"/>
      <c r="U17" s="31"/>
    </row>
    <row r="18" s="1" customFormat="1" ht="21.95" customHeight="1" spans="1:21">
      <c r="A18" s="15">
        <v>11</v>
      </c>
      <c r="B18" s="16" t="s">
        <v>114</v>
      </c>
      <c r="C18" s="16" t="s">
        <v>123</v>
      </c>
      <c r="D18" s="17">
        <v>8</v>
      </c>
      <c r="E18" s="18" t="s">
        <v>35</v>
      </c>
      <c r="F18" s="19" t="s">
        <v>26</v>
      </c>
      <c r="G18" s="18">
        <v>96.07</v>
      </c>
      <c r="H18" s="18">
        <v>17.01</v>
      </c>
      <c r="I18" s="18">
        <v>79.06</v>
      </c>
      <c r="J18" s="18">
        <v>9200</v>
      </c>
      <c r="K18" s="15">
        <f t="shared" si="0"/>
        <v>8740</v>
      </c>
      <c r="L18" s="29">
        <v>883844</v>
      </c>
      <c r="M18" s="29">
        <f t="shared" si="1"/>
        <v>839651.8</v>
      </c>
      <c r="N18" s="15" t="s">
        <v>27</v>
      </c>
      <c r="O18" s="15" t="s">
        <v>28</v>
      </c>
      <c r="S18" s="30"/>
      <c r="U18" s="31"/>
    </row>
    <row r="19" s="1" customFormat="1" ht="21.95" customHeight="1" spans="1:21">
      <c r="A19" s="15">
        <v>12</v>
      </c>
      <c r="B19" s="16" t="s">
        <v>114</v>
      </c>
      <c r="C19" s="16" t="s">
        <v>124</v>
      </c>
      <c r="D19" s="17">
        <v>9</v>
      </c>
      <c r="E19" s="18" t="s">
        <v>39</v>
      </c>
      <c r="F19" s="19" t="s">
        <v>26</v>
      </c>
      <c r="G19" s="18">
        <v>78.69</v>
      </c>
      <c r="H19" s="18">
        <v>13.93</v>
      </c>
      <c r="I19" s="18">
        <v>64.76</v>
      </c>
      <c r="J19" s="18">
        <v>9200</v>
      </c>
      <c r="K19" s="15">
        <f t="shared" si="0"/>
        <v>8740</v>
      </c>
      <c r="L19" s="29">
        <v>723948</v>
      </c>
      <c r="M19" s="29">
        <f t="shared" si="1"/>
        <v>687750.6</v>
      </c>
      <c r="N19" s="15" t="s">
        <v>27</v>
      </c>
      <c r="O19" s="15" t="s">
        <v>28</v>
      </c>
      <c r="S19" s="30"/>
      <c r="U19" s="31"/>
    </row>
    <row r="20" s="1" customFormat="1" ht="21.95" customHeight="1" spans="1:21">
      <c r="A20" s="15">
        <v>13</v>
      </c>
      <c r="B20" s="16" t="s">
        <v>114</v>
      </c>
      <c r="C20" s="16" t="s">
        <v>125</v>
      </c>
      <c r="D20" s="17">
        <v>9</v>
      </c>
      <c r="E20" s="18" t="s">
        <v>25</v>
      </c>
      <c r="F20" s="19" t="s">
        <v>26</v>
      </c>
      <c r="G20" s="18">
        <v>122.25</v>
      </c>
      <c r="H20" s="18">
        <v>21.65</v>
      </c>
      <c r="I20" s="18">
        <v>100.6</v>
      </c>
      <c r="J20" s="18">
        <v>9200</v>
      </c>
      <c r="K20" s="15">
        <f t="shared" si="0"/>
        <v>8740</v>
      </c>
      <c r="L20" s="29">
        <v>1124700</v>
      </c>
      <c r="M20" s="29">
        <f t="shared" si="1"/>
        <v>1068465</v>
      </c>
      <c r="N20" s="15" t="s">
        <v>27</v>
      </c>
      <c r="O20" s="15" t="s">
        <v>28</v>
      </c>
      <c r="S20" s="30"/>
      <c r="U20" s="31"/>
    </row>
    <row r="21" s="1" customFormat="1" ht="21.95" customHeight="1" spans="1:21">
      <c r="A21" s="15">
        <v>14</v>
      </c>
      <c r="B21" s="16" t="s">
        <v>114</v>
      </c>
      <c r="C21" s="16" t="s">
        <v>37</v>
      </c>
      <c r="D21" s="17">
        <v>9</v>
      </c>
      <c r="E21" s="18" t="s">
        <v>25</v>
      </c>
      <c r="F21" s="19" t="s">
        <v>26</v>
      </c>
      <c r="G21" s="18">
        <v>114.29</v>
      </c>
      <c r="H21" s="18">
        <v>20.24</v>
      </c>
      <c r="I21" s="18">
        <v>94.05</v>
      </c>
      <c r="J21" s="18">
        <v>9200</v>
      </c>
      <c r="K21" s="15">
        <f t="shared" si="0"/>
        <v>8740</v>
      </c>
      <c r="L21" s="29">
        <v>1051468</v>
      </c>
      <c r="M21" s="29">
        <f t="shared" si="1"/>
        <v>998894.6</v>
      </c>
      <c r="N21" s="15" t="s">
        <v>27</v>
      </c>
      <c r="O21" s="15" t="s">
        <v>28</v>
      </c>
      <c r="S21" s="30"/>
      <c r="U21" s="31"/>
    </row>
    <row r="22" s="1" customFormat="1" ht="21.95" customHeight="1" spans="1:21">
      <c r="A22" s="15">
        <v>15</v>
      </c>
      <c r="B22" s="16" t="s">
        <v>114</v>
      </c>
      <c r="C22" s="16" t="s">
        <v>126</v>
      </c>
      <c r="D22" s="17">
        <v>9</v>
      </c>
      <c r="E22" s="18" t="s">
        <v>35</v>
      </c>
      <c r="F22" s="19" t="s">
        <v>26</v>
      </c>
      <c r="G22" s="18">
        <v>96.07</v>
      </c>
      <c r="H22" s="18">
        <v>17.01</v>
      </c>
      <c r="I22" s="18">
        <v>79.06</v>
      </c>
      <c r="J22" s="18">
        <v>9200</v>
      </c>
      <c r="K22" s="15">
        <f t="shared" si="0"/>
        <v>8740</v>
      </c>
      <c r="L22" s="29">
        <v>883844</v>
      </c>
      <c r="M22" s="29">
        <f t="shared" si="1"/>
        <v>839651.8</v>
      </c>
      <c r="N22" s="15" t="s">
        <v>27</v>
      </c>
      <c r="O22" s="15" t="s">
        <v>28</v>
      </c>
      <c r="S22" s="30"/>
      <c r="U22" s="31"/>
    </row>
    <row r="23" s="1" customFormat="1" ht="21.95" customHeight="1" spans="1:21">
      <c r="A23" s="15">
        <v>16</v>
      </c>
      <c r="B23" s="16" t="s">
        <v>114</v>
      </c>
      <c r="C23" s="16" t="s">
        <v>127</v>
      </c>
      <c r="D23" s="17">
        <v>17</v>
      </c>
      <c r="E23" s="18" t="s">
        <v>25</v>
      </c>
      <c r="F23" s="19" t="s">
        <v>26</v>
      </c>
      <c r="G23" s="18">
        <v>114.29</v>
      </c>
      <c r="H23" s="18">
        <v>20.24</v>
      </c>
      <c r="I23" s="18">
        <v>94.05</v>
      </c>
      <c r="J23" s="18">
        <v>9500</v>
      </c>
      <c r="K23" s="15">
        <f t="shared" si="0"/>
        <v>9025</v>
      </c>
      <c r="L23" s="29">
        <v>1085755</v>
      </c>
      <c r="M23" s="29">
        <f t="shared" si="1"/>
        <v>1031467.25</v>
      </c>
      <c r="N23" s="15" t="s">
        <v>27</v>
      </c>
      <c r="O23" s="15" t="s">
        <v>28</v>
      </c>
      <c r="S23" s="30"/>
      <c r="U23" s="31"/>
    </row>
    <row r="24" s="1" customFormat="1" ht="21.95" customHeight="1" spans="1:21">
      <c r="A24" s="15">
        <v>17</v>
      </c>
      <c r="B24" s="16" t="s">
        <v>114</v>
      </c>
      <c r="C24" s="16" t="s">
        <v>128</v>
      </c>
      <c r="D24" s="17">
        <v>18</v>
      </c>
      <c r="E24" s="18" t="s">
        <v>39</v>
      </c>
      <c r="F24" s="19" t="s">
        <v>26</v>
      </c>
      <c r="G24" s="18">
        <v>78.69</v>
      </c>
      <c r="H24" s="18">
        <v>13.93</v>
      </c>
      <c r="I24" s="18">
        <v>64.76</v>
      </c>
      <c r="J24" s="18">
        <v>9500</v>
      </c>
      <c r="K24" s="15">
        <f t="shared" si="0"/>
        <v>9025</v>
      </c>
      <c r="L24" s="29">
        <v>747555</v>
      </c>
      <c r="M24" s="29">
        <f t="shared" si="1"/>
        <v>710177.25</v>
      </c>
      <c r="N24" s="15" t="s">
        <v>27</v>
      </c>
      <c r="O24" s="15" t="s">
        <v>28</v>
      </c>
      <c r="S24" s="30"/>
      <c r="U24" s="31"/>
    </row>
    <row r="25" s="1" customFormat="1" ht="21.95" customHeight="1" spans="1:21">
      <c r="A25" s="15">
        <v>18</v>
      </c>
      <c r="B25" s="16" t="s">
        <v>114</v>
      </c>
      <c r="C25" s="16" t="s">
        <v>49</v>
      </c>
      <c r="D25" s="17">
        <v>18</v>
      </c>
      <c r="E25" s="18" t="s">
        <v>35</v>
      </c>
      <c r="F25" s="19" t="s">
        <v>26</v>
      </c>
      <c r="G25" s="18">
        <v>96.07</v>
      </c>
      <c r="H25" s="18">
        <v>17.01</v>
      </c>
      <c r="I25" s="18">
        <v>79.06</v>
      </c>
      <c r="J25" s="18">
        <v>9500</v>
      </c>
      <c r="K25" s="15">
        <f t="shared" si="0"/>
        <v>9025</v>
      </c>
      <c r="L25" s="29">
        <v>912665</v>
      </c>
      <c r="M25" s="29">
        <f t="shared" si="1"/>
        <v>867031.75</v>
      </c>
      <c r="N25" s="15" t="s">
        <v>27</v>
      </c>
      <c r="O25" s="15" t="s">
        <v>28</v>
      </c>
      <c r="S25" s="30"/>
      <c r="U25" s="31"/>
    </row>
    <row r="26" s="1" customFormat="1" ht="21.95" customHeight="1" spans="1:21">
      <c r="A26" s="15">
        <v>19</v>
      </c>
      <c r="B26" s="16" t="s">
        <v>114</v>
      </c>
      <c r="C26" s="16" t="s">
        <v>129</v>
      </c>
      <c r="D26" s="17">
        <v>20</v>
      </c>
      <c r="E26" s="18" t="s">
        <v>25</v>
      </c>
      <c r="F26" s="19" t="s">
        <v>26</v>
      </c>
      <c r="G26" s="18">
        <v>114.29</v>
      </c>
      <c r="H26" s="18">
        <v>20.24</v>
      </c>
      <c r="I26" s="18">
        <v>94.05</v>
      </c>
      <c r="J26" s="18">
        <v>9500</v>
      </c>
      <c r="K26" s="15">
        <f t="shared" si="0"/>
        <v>9025</v>
      </c>
      <c r="L26" s="29">
        <v>1085755</v>
      </c>
      <c r="M26" s="29">
        <f t="shared" si="1"/>
        <v>1031467.25</v>
      </c>
      <c r="N26" s="15" t="s">
        <v>27</v>
      </c>
      <c r="O26" s="15" t="s">
        <v>28</v>
      </c>
      <c r="S26" s="30"/>
      <c r="U26" s="31"/>
    </row>
    <row r="27" s="1" customFormat="1" ht="21.95" customHeight="1" spans="1:21">
      <c r="A27" s="15">
        <v>20</v>
      </c>
      <c r="B27" s="16" t="s">
        <v>114</v>
      </c>
      <c r="C27" s="16" t="s">
        <v>130</v>
      </c>
      <c r="D27" s="17">
        <v>21</v>
      </c>
      <c r="E27" s="18" t="s">
        <v>39</v>
      </c>
      <c r="F27" s="19" t="s">
        <v>26</v>
      </c>
      <c r="G27" s="18">
        <v>84</v>
      </c>
      <c r="H27" s="18">
        <v>14.87</v>
      </c>
      <c r="I27" s="18">
        <v>69.13</v>
      </c>
      <c r="J27" s="18">
        <v>9100</v>
      </c>
      <c r="K27" s="15">
        <f t="shared" si="0"/>
        <v>8645</v>
      </c>
      <c r="L27" s="29">
        <v>764400</v>
      </c>
      <c r="M27" s="29">
        <f t="shared" si="1"/>
        <v>726180</v>
      </c>
      <c r="N27" s="15" t="s">
        <v>27</v>
      </c>
      <c r="O27" s="15" t="s">
        <v>28</v>
      </c>
      <c r="S27" s="30"/>
      <c r="U27" s="31"/>
    </row>
    <row r="28" s="1" customFormat="1" ht="21.95" customHeight="1" spans="1:21">
      <c r="A28" s="15">
        <v>21</v>
      </c>
      <c r="B28" s="16" t="s">
        <v>114</v>
      </c>
      <c r="C28" s="16" t="s">
        <v>131</v>
      </c>
      <c r="D28" s="17">
        <v>21</v>
      </c>
      <c r="E28" s="18" t="s">
        <v>25</v>
      </c>
      <c r="F28" s="19" t="s">
        <v>26</v>
      </c>
      <c r="G28" s="18">
        <v>122.25</v>
      </c>
      <c r="H28" s="18">
        <v>21.65</v>
      </c>
      <c r="I28" s="18">
        <v>100.6</v>
      </c>
      <c r="J28" s="18">
        <v>9100</v>
      </c>
      <c r="K28" s="15">
        <f t="shared" si="0"/>
        <v>8645</v>
      </c>
      <c r="L28" s="29">
        <v>1112475</v>
      </c>
      <c r="M28" s="29">
        <f t="shared" si="1"/>
        <v>1056851.25</v>
      </c>
      <c r="N28" s="15" t="s">
        <v>27</v>
      </c>
      <c r="O28" s="15" t="s">
        <v>28</v>
      </c>
      <c r="S28" s="30"/>
      <c r="U28" s="31"/>
    </row>
    <row r="29" s="1" customFormat="1" ht="21.95" customHeight="1" spans="1:21">
      <c r="A29" s="15">
        <v>22</v>
      </c>
      <c r="B29" s="16" t="s">
        <v>114</v>
      </c>
      <c r="C29" s="16" t="s">
        <v>56</v>
      </c>
      <c r="D29" s="17">
        <v>21</v>
      </c>
      <c r="E29" s="18" t="s">
        <v>25</v>
      </c>
      <c r="F29" s="19" t="s">
        <v>26</v>
      </c>
      <c r="G29" s="18">
        <v>114.29</v>
      </c>
      <c r="H29" s="18">
        <v>20.24</v>
      </c>
      <c r="I29" s="18">
        <v>94.05</v>
      </c>
      <c r="J29" s="18">
        <v>9100</v>
      </c>
      <c r="K29" s="15">
        <f t="shared" si="0"/>
        <v>8645</v>
      </c>
      <c r="L29" s="29">
        <v>1040039</v>
      </c>
      <c r="M29" s="29">
        <f t="shared" si="1"/>
        <v>988037.05</v>
      </c>
      <c r="N29" s="15" t="s">
        <v>27</v>
      </c>
      <c r="O29" s="15" t="s">
        <v>28</v>
      </c>
      <c r="S29" s="30"/>
      <c r="U29" s="31"/>
    </row>
    <row r="30" s="1" customFormat="1" ht="21.95" customHeight="1" spans="1:21">
      <c r="A30" s="15">
        <v>23</v>
      </c>
      <c r="B30" s="16" t="s">
        <v>114</v>
      </c>
      <c r="C30" s="16" t="s">
        <v>58</v>
      </c>
      <c r="D30" s="17">
        <v>22</v>
      </c>
      <c r="E30" s="18" t="s">
        <v>39</v>
      </c>
      <c r="F30" s="19" t="s">
        <v>26</v>
      </c>
      <c r="G30" s="18">
        <v>84</v>
      </c>
      <c r="H30" s="18">
        <v>14.87</v>
      </c>
      <c r="I30" s="18">
        <v>69.13</v>
      </c>
      <c r="J30" s="18">
        <v>9100</v>
      </c>
      <c r="K30" s="15">
        <f t="shared" si="0"/>
        <v>8645</v>
      </c>
      <c r="L30" s="29">
        <v>764400</v>
      </c>
      <c r="M30" s="29">
        <f t="shared" si="1"/>
        <v>726180</v>
      </c>
      <c r="N30" s="15" t="s">
        <v>27</v>
      </c>
      <c r="O30" s="15" t="s">
        <v>28</v>
      </c>
      <c r="S30" s="30"/>
      <c r="U30" s="31"/>
    </row>
    <row r="31" s="1" customFormat="1" ht="21.95" customHeight="1" spans="1:21">
      <c r="A31" s="15">
        <v>24</v>
      </c>
      <c r="B31" s="16" t="s">
        <v>114</v>
      </c>
      <c r="C31" s="16" t="s">
        <v>63</v>
      </c>
      <c r="D31" s="17">
        <v>23</v>
      </c>
      <c r="E31" s="18" t="s">
        <v>25</v>
      </c>
      <c r="F31" s="19" t="s">
        <v>26</v>
      </c>
      <c r="G31" s="18">
        <v>114.29</v>
      </c>
      <c r="H31" s="18">
        <v>20.24</v>
      </c>
      <c r="I31" s="18">
        <v>94.05</v>
      </c>
      <c r="J31" s="18">
        <v>9100</v>
      </c>
      <c r="K31" s="15">
        <f t="shared" si="0"/>
        <v>8645</v>
      </c>
      <c r="L31" s="29">
        <v>1040039</v>
      </c>
      <c r="M31" s="29">
        <f t="shared" si="1"/>
        <v>988037.05</v>
      </c>
      <c r="N31" s="15" t="s">
        <v>27</v>
      </c>
      <c r="O31" s="15" t="s">
        <v>28</v>
      </c>
      <c r="S31" s="30"/>
      <c r="U31" s="31"/>
    </row>
    <row r="32" s="1" customFormat="1" ht="21.95" customHeight="1" spans="1:21">
      <c r="A32" s="15">
        <v>25</v>
      </c>
      <c r="B32" s="16" t="s">
        <v>114</v>
      </c>
      <c r="C32" s="16" t="s">
        <v>64</v>
      </c>
      <c r="D32" s="17">
        <v>24</v>
      </c>
      <c r="E32" s="18" t="s">
        <v>39</v>
      </c>
      <c r="F32" s="19" t="s">
        <v>26</v>
      </c>
      <c r="G32" s="18">
        <v>78.69</v>
      </c>
      <c r="H32" s="18">
        <v>13.93</v>
      </c>
      <c r="I32" s="18">
        <v>64.76</v>
      </c>
      <c r="J32" s="18">
        <v>9100</v>
      </c>
      <c r="K32" s="15">
        <f t="shared" si="0"/>
        <v>8645</v>
      </c>
      <c r="L32" s="29">
        <v>716079</v>
      </c>
      <c r="M32" s="29">
        <f t="shared" si="1"/>
        <v>680275.05</v>
      </c>
      <c r="N32" s="15" t="s">
        <v>27</v>
      </c>
      <c r="O32" s="15" t="s">
        <v>28</v>
      </c>
      <c r="S32" s="30"/>
      <c r="U32" s="31"/>
    </row>
    <row r="33" s="1" customFormat="1" ht="21.95" customHeight="1" spans="1:21">
      <c r="A33" s="15">
        <v>26</v>
      </c>
      <c r="B33" s="16" t="s">
        <v>114</v>
      </c>
      <c r="C33" s="16" t="s">
        <v>65</v>
      </c>
      <c r="D33" s="17">
        <v>24</v>
      </c>
      <c r="E33" s="18" t="s">
        <v>35</v>
      </c>
      <c r="F33" s="19" t="s">
        <v>26</v>
      </c>
      <c r="G33" s="18">
        <v>111.49</v>
      </c>
      <c r="H33" s="18">
        <v>19.74</v>
      </c>
      <c r="I33" s="18">
        <v>91.75</v>
      </c>
      <c r="J33" s="18">
        <v>9100</v>
      </c>
      <c r="K33" s="15">
        <f t="shared" si="0"/>
        <v>8645</v>
      </c>
      <c r="L33" s="29">
        <v>1014559</v>
      </c>
      <c r="M33" s="29">
        <f t="shared" si="1"/>
        <v>963831.05</v>
      </c>
      <c r="N33" s="15" t="s">
        <v>27</v>
      </c>
      <c r="O33" s="15" t="s">
        <v>28</v>
      </c>
      <c r="S33" s="30"/>
      <c r="U33" s="31"/>
    </row>
    <row r="34" s="1" customFormat="1" ht="21.95" customHeight="1" spans="1:21">
      <c r="A34" s="15">
        <v>27</v>
      </c>
      <c r="B34" s="16" t="s">
        <v>114</v>
      </c>
      <c r="C34" s="16" t="s">
        <v>66</v>
      </c>
      <c r="D34" s="17">
        <v>24</v>
      </c>
      <c r="E34" s="18" t="s">
        <v>39</v>
      </c>
      <c r="F34" s="19" t="s">
        <v>26</v>
      </c>
      <c r="G34" s="18">
        <v>84</v>
      </c>
      <c r="H34" s="18">
        <v>14.87</v>
      </c>
      <c r="I34" s="18">
        <v>69.13</v>
      </c>
      <c r="J34" s="18">
        <v>9100</v>
      </c>
      <c r="K34" s="15">
        <f t="shared" si="0"/>
        <v>8645</v>
      </c>
      <c r="L34" s="29">
        <v>764400</v>
      </c>
      <c r="M34" s="29">
        <f t="shared" si="1"/>
        <v>726180</v>
      </c>
      <c r="N34" s="15" t="s">
        <v>27</v>
      </c>
      <c r="O34" s="15" t="s">
        <v>28</v>
      </c>
      <c r="S34" s="30"/>
      <c r="U34" s="31"/>
    </row>
    <row r="35" s="1" customFormat="1" ht="21.95" customHeight="1" spans="1:21">
      <c r="A35" s="15">
        <v>28</v>
      </c>
      <c r="B35" s="16" t="s">
        <v>114</v>
      </c>
      <c r="C35" s="16" t="s">
        <v>132</v>
      </c>
      <c r="D35" s="17">
        <v>24</v>
      </c>
      <c r="E35" s="18" t="s">
        <v>25</v>
      </c>
      <c r="F35" s="19" t="s">
        <v>26</v>
      </c>
      <c r="G35" s="18">
        <v>122.25</v>
      </c>
      <c r="H35" s="18">
        <v>21.65</v>
      </c>
      <c r="I35" s="18">
        <v>100.6</v>
      </c>
      <c r="J35" s="18">
        <v>9100</v>
      </c>
      <c r="K35" s="15">
        <f t="shared" si="0"/>
        <v>8645</v>
      </c>
      <c r="L35" s="29">
        <v>1112475</v>
      </c>
      <c r="M35" s="29">
        <f t="shared" si="1"/>
        <v>1056851.25</v>
      </c>
      <c r="N35" s="15" t="s">
        <v>27</v>
      </c>
      <c r="O35" s="15" t="s">
        <v>28</v>
      </c>
      <c r="S35" s="30"/>
      <c r="U35" s="31"/>
    </row>
    <row r="36" s="1" customFormat="1" ht="21.95" customHeight="1" spans="1:21">
      <c r="A36" s="15">
        <v>29</v>
      </c>
      <c r="B36" s="16" t="s">
        <v>114</v>
      </c>
      <c r="C36" s="16" t="s">
        <v>67</v>
      </c>
      <c r="D36" s="17">
        <v>24</v>
      </c>
      <c r="E36" s="18" t="s">
        <v>25</v>
      </c>
      <c r="F36" s="19" t="s">
        <v>26</v>
      </c>
      <c r="G36" s="18">
        <v>114.29</v>
      </c>
      <c r="H36" s="18">
        <v>20.24</v>
      </c>
      <c r="I36" s="18">
        <v>94.05</v>
      </c>
      <c r="J36" s="18">
        <v>9100</v>
      </c>
      <c r="K36" s="15">
        <f t="shared" si="0"/>
        <v>8645</v>
      </c>
      <c r="L36" s="29">
        <v>1040039</v>
      </c>
      <c r="M36" s="29">
        <f t="shared" si="1"/>
        <v>988037.05</v>
      </c>
      <c r="N36" s="15" t="s">
        <v>27</v>
      </c>
      <c r="O36" s="15" t="s">
        <v>28</v>
      </c>
      <c r="S36" s="30"/>
      <c r="U36" s="31"/>
    </row>
    <row r="37" s="1" customFormat="1" ht="21.95" customHeight="1" spans="1:21">
      <c r="A37" s="15">
        <v>30</v>
      </c>
      <c r="B37" s="16" t="s">
        <v>114</v>
      </c>
      <c r="C37" s="16" t="s">
        <v>68</v>
      </c>
      <c r="D37" s="17">
        <v>24</v>
      </c>
      <c r="E37" s="18" t="s">
        <v>35</v>
      </c>
      <c r="F37" s="19" t="s">
        <v>26</v>
      </c>
      <c r="G37" s="18">
        <v>96.07</v>
      </c>
      <c r="H37" s="18">
        <v>17.01</v>
      </c>
      <c r="I37" s="18">
        <v>79.06</v>
      </c>
      <c r="J37" s="18">
        <v>9100</v>
      </c>
      <c r="K37" s="15">
        <f t="shared" si="0"/>
        <v>8645</v>
      </c>
      <c r="L37" s="29">
        <v>874237</v>
      </c>
      <c r="M37" s="29">
        <f t="shared" si="1"/>
        <v>830525.15</v>
      </c>
      <c r="N37" s="15" t="s">
        <v>27</v>
      </c>
      <c r="O37" s="15" t="s">
        <v>28</v>
      </c>
      <c r="S37" s="30"/>
      <c r="U37" s="31"/>
    </row>
    <row r="38" s="1" customFormat="1" ht="21.95" customHeight="1" spans="1:21">
      <c r="A38" s="15">
        <v>31</v>
      </c>
      <c r="B38" s="16" t="s">
        <v>114</v>
      </c>
      <c r="C38" s="16" t="s">
        <v>133</v>
      </c>
      <c r="D38" s="17">
        <v>25</v>
      </c>
      <c r="E38" s="18" t="s">
        <v>39</v>
      </c>
      <c r="F38" s="19" t="s">
        <v>26</v>
      </c>
      <c r="G38" s="18">
        <v>78.69</v>
      </c>
      <c r="H38" s="18">
        <v>13.93</v>
      </c>
      <c r="I38" s="18">
        <v>64.76</v>
      </c>
      <c r="J38" s="18">
        <v>9100</v>
      </c>
      <c r="K38" s="15">
        <f t="shared" si="0"/>
        <v>8645</v>
      </c>
      <c r="L38" s="29">
        <v>716079</v>
      </c>
      <c r="M38" s="29">
        <f t="shared" si="1"/>
        <v>680275.05</v>
      </c>
      <c r="N38" s="15" t="s">
        <v>27</v>
      </c>
      <c r="O38" s="15" t="s">
        <v>28</v>
      </c>
      <c r="S38" s="30"/>
      <c r="U38" s="31"/>
    </row>
    <row r="39" s="1" customFormat="1" ht="21.95" customHeight="1" spans="1:21">
      <c r="A39" s="15">
        <v>32</v>
      </c>
      <c r="B39" s="16" t="s">
        <v>114</v>
      </c>
      <c r="C39" s="16" t="s">
        <v>70</v>
      </c>
      <c r="D39" s="17">
        <v>25</v>
      </c>
      <c r="E39" s="18" t="s">
        <v>39</v>
      </c>
      <c r="F39" s="19" t="s">
        <v>26</v>
      </c>
      <c r="G39" s="18">
        <v>84</v>
      </c>
      <c r="H39" s="18">
        <v>14.87</v>
      </c>
      <c r="I39" s="18">
        <v>69.13</v>
      </c>
      <c r="J39" s="18">
        <v>9100</v>
      </c>
      <c r="K39" s="15">
        <f t="shared" si="0"/>
        <v>8645</v>
      </c>
      <c r="L39" s="29">
        <v>764400</v>
      </c>
      <c r="M39" s="29">
        <f t="shared" si="1"/>
        <v>726180</v>
      </c>
      <c r="N39" s="15" t="s">
        <v>27</v>
      </c>
      <c r="O39" s="15" t="s">
        <v>28</v>
      </c>
      <c r="S39" s="30"/>
      <c r="U39" s="31"/>
    </row>
    <row r="40" s="1" customFormat="1" ht="21.95" customHeight="1" spans="1:21">
      <c r="A40" s="15">
        <v>33</v>
      </c>
      <c r="B40" s="16" t="s">
        <v>114</v>
      </c>
      <c r="C40" s="16" t="s">
        <v>134</v>
      </c>
      <c r="D40" s="17">
        <v>25</v>
      </c>
      <c r="E40" s="18" t="s">
        <v>25</v>
      </c>
      <c r="F40" s="19" t="s">
        <v>26</v>
      </c>
      <c r="G40" s="18">
        <v>122.25</v>
      </c>
      <c r="H40" s="18">
        <v>21.65</v>
      </c>
      <c r="I40" s="18">
        <v>100.6</v>
      </c>
      <c r="J40" s="18">
        <v>9100</v>
      </c>
      <c r="K40" s="15">
        <f t="shared" si="0"/>
        <v>8645</v>
      </c>
      <c r="L40" s="29">
        <v>1112475</v>
      </c>
      <c r="M40" s="29">
        <f t="shared" si="1"/>
        <v>1056851.25</v>
      </c>
      <c r="N40" s="15" t="s">
        <v>27</v>
      </c>
      <c r="O40" s="15" t="s">
        <v>28</v>
      </c>
      <c r="S40" s="30"/>
      <c r="U40" s="31"/>
    </row>
    <row r="41" s="1" customFormat="1" ht="21.95" customHeight="1" spans="1:21">
      <c r="A41" s="15">
        <v>34</v>
      </c>
      <c r="B41" s="16" t="s">
        <v>114</v>
      </c>
      <c r="C41" s="16" t="s">
        <v>71</v>
      </c>
      <c r="D41" s="17">
        <v>25</v>
      </c>
      <c r="E41" s="18" t="s">
        <v>25</v>
      </c>
      <c r="F41" s="19" t="s">
        <v>26</v>
      </c>
      <c r="G41" s="18">
        <v>114.29</v>
      </c>
      <c r="H41" s="18">
        <v>20.24</v>
      </c>
      <c r="I41" s="18">
        <v>94.05</v>
      </c>
      <c r="J41" s="18">
        <v>9100</v>
      </c>
      <c r="K41" s="15">
        <f t="shared" si="0"/>
        <v>8645</v>
      </c>
      <c r="L41" s="29">
        <v>1040039</v>
      </c>
      <c r="M41" s="29">
        <f t="shared" si="1"/>
        <v>988037.05</v>
      </c>
      <c r="N41" s="15" t="s">
        <v>27</v>
      </c>
      <c r="O41" s="15" t="s">
        <v>28</v>
      </c>
      <c r="S41" s="30"/>
      <c r="U41" s="31"/>
    </row>
    <row r="42" s="1" customFormat="1" ht="21.95" customHeight="1" spans="1:21">
      <c r="A42" s="15">
        <v>35</v>
      </c>
      <c r="B42" s="16" t="s">
        <v>114</v>
      </c>
      <c r="C42" s="16" t="s">
        <v>135</v>
      </c>
      <c r="D42" s="17">
        <v>25</v>
      </c>
      <c r="E42" s="18" t="s">
        <v>35</v>
      </c>
      <c r="F42" s="19" t="s">
        <v>26</v>
      </c>
      <c r="G42" s="18">
        <v>96.07</v>
      </c>
      <c r="H42" s="18">
        <v>17.01</v>
      </c>
      <c r="I42" s="18">
        <v>79.06</v>
      </c>
      <c r="J42" s="18">
        <v>9100</v>
      </c>
      <c r="K42" s="15">
        <f t="shared" si="0"/>
        <v>8645</v>
      </c>
      <c r="L42" s="29">
        <v>874237</v>
      </c>
      <c r="M42" s="29">
        <f t="shared" si="1"/>
        <v>830525.15</v>
      </c>
      <c r="N42" s="15" t="s">
        <v>27</v>
      </c>
      <c r="O42" s="15" t="s">
        <v>28</v>
      </c>
      <c r="S42" s="30"/>
      <c r="U42" s="31"/>
    </row>
    <row r="43" s="1" customFormat="1" ht="21.95" customHeight="1" spans="1:21">
      <c r="A43" s="15">
        <v>36</v>
      </c>
      <c r="B43" s="16" t="s">
        <v>114</v>
      </c>
      <c r="C43" s="16" t="s">
        <v>72</v>
      </c>
      <c r="D43" s="17">
        <v>26</v>
      </c>
      <c r="E43" s="18" t="s">
        <v>39</v>
      </c>
      <c r="F43" s="19" t="s">
        <v>26</v>
      </c>
      <c r="G43" s="18">
        <v>78.89</v>
      </c>
      <c r="H43" s="18">
        <v>13.97</v>
      </c>
      <c r="I43" s="18">
        <v>64.92</v>
      </c>
      <c r="J43" s="18">
        <v>9100</v>
      </c>
      <c r="K43" s="15">
        <f t="shared" si="0"/>
        <v>8645</v>
      </c>
      <c r="L43" s="29">
        <v>717899</v>
      </c>
      <c r="M43" s="29">
        <f t="shared" si="1"/>
        <v>682004.05</v>
      </c>
      <c r="N43" s="15" t="s">
        <v>27</v>
      </c>
      <c r="O43" s="15" t="s">
        <v>28</v>
      </c>
      <c r="S43" s="30"/>
      <c r="U43" s="31"/>
    </row>
    <row r="44" s="1" customFormat="1" ht="21.95" customHeight="1" spans="1:21">
      <c r="A44" s="15">
        <v>37</v>
      </c>
      <c r="B44" s="16" t="s">
        <v>114</v>
      </c>
      <c r="C44" s="16" t="s">
        <v>73</v>
      </c>
      <c r="D44" s="17">
        <v>26</v>
      </c>
      <c r="E44" s="18" t="s">
        <v>35</v>
      </c>
      <c r="F44" s="19" t="s">
        <v>26</v>
      </c>
      <c r="G44" s="18">
        <v>111.49</v>
      </c>
      <c r="H44" s="18">
        <v>19.74</v>
      </c>
      <c r="I44" s="18">
        <v>91.75</v>
      </c>
      <c r="J44" s="18">
        <v>9100</v>
      </c>
      <c r="K44" s="15">
        <f t="shared" si="0"/>
        <v>8645</v>
      </c>
      <c r="L44" s="29">
        <v>1014559</v>
      </c>
      <c r="M44" s="29">
        <f t="shared" si="1"/>
        <v>963831.05</v>
      </c>
      <c r="N44" s="15" t="s">
        <v>27</v>
      </c>
      <c r="O44" s="15" t="s">
        <v>28</v>
      </c>
      <c r="S44" s="30"/>
      <c r="U44" s="31"/>
    </row>
    <row r="45" s="1" customFormat="1" ht="21.95" customHeight="1" spans="1:21">
      <c r="A45" s="15">
        <v>38</v>
      </c>
      <c r="B45" s="16" t="s">
        <v>114</v>
      </c>
      <c r="C45" s="16" t="s">
        <v>74</v>
      </c>
      <c r="D45" s="17">
        <v>26</v>
      </c>
      <c r="E45" s="18" t="s">
        <v>39</v>
      </c>
      <c r="F45" s="19" t="s">
        <v>26</v>
      </c>
      <c r="G45" s="18">
        <v>84</v>
      </c>
      <c r="H45" s="18">
        <v>14.87</v>
      </c>
      <c r="I45" s="18">
        <v>69.13</v>
      </c>
      <c r="J45" s="18">
        <v>9100</v>
      </c>
      <c r="K45" s="15">
        <f t="shared" si="0"/>
        <v>8645</v>
      </c>
      <c r="L45" s="29">
        <v>764400</v>
      </c>
      <c r="M45" s="29">
        <f t="shared" si="1"/>
        <v>726180</v>
      </c>
      <c r="N45" s="15" t="s">
        <v>27</v>
      </c>
      <c r="O45" s="15" t="s">
        <v>28</v>
      </c>
      <c r="S45" s="30"/>
      <c r="U45" s="31"/>
    </row>
    <row r="46" s="1" customFormat="1" ht="21.95" customHeight="1" spans="1:21">
      <c r="A46" s="15">
        <v>39</v>
      </c>
      <c r="B46" s="16" t="s">
        <v>114</v>
      </c>
      <c r="C46" s="16" t="s">
        <v>75</v>
      </c>
      <c r="D46" s="17">
        <v>26</v>
      </c>
      <c r="E46" s="18" t="s">
        <v>25</v>
      </c>
      <c r="F46" s="19" t="s">
        <v>26</v>
      </c>
      <c r="G46" s="18">
        <v>122.25</v>
      </c>
      <c r="H46" s="18">
        <v>21.65</v>
      </c>
      <c r="I46" s="18">
        <v>100.6</v>
      </c>
      <c r="J46" s="18">
        <v>9100</v>
      </c>
      <c r="K46" s="15">
        <f t="shared" si="0"/>
        <v>8645</v>
      </c>
      <c r="L46" s="29">
        <v>1112475</v>
      </c>
      <c r="M46" s="29">
        <f t="shared" si="1"/>
        <v>1056851.25</v>
      </c>
      <c r="N46" s="15" t="s">
        <v>27</v>
      </c>
      <c r="O46" s="15" t="s">
        <v>28</v>
      </c>
      <c r="S46" s="30"/>
      <c r="U46" s="31"/>
    </row>
    <row r="47" s="1" customFormat="1" ht="21.95" customHeight="1" spans="1:21">
      <c r="A47" s="15">
        <v>40</v>
      </c>
      <c r="B47" s="16" t="s">
        <v>114</v>
      </c>
      <c r="C47" s="16" t="s">
        <v>76</v>
      </c>
      <c r="D47" s="17">
        <v>26</v>
      </c>
      <c r="E47" s="18" t="s">
        <v>25</v>
      </c>
      <c r="F47" s="19" t="s">
        <v>26</v>
      </c>
      <c r="G47" s="18">
        <v>114.29</v>
      </c>
      <c r="H47" s="18">
        <v>20.24</v>
      </c>
      <c r="I47" s="18">
        <v>94.05</v>
      </c>
      <c r="J47" s="18">
        <v>9100</v>
      </c>
      <c r="K47" s="15">
        <f t="shared" si="0"/>
        <v>8645</v>
      </c>
      <c r="L47" s="29">
        <v>1040039</v>
      </c>
      <c r="M47" s="29">
        <f t="shared" si="1"/>
        <v>988037.05</v>
      </c>
      <c r="N47" s="15" t="s">
        <v>27</v>
      </c>
      <c r="O47" s="15" t="s">
        <v>28</v>
      </c>
      <c r="S47" s="30"/>
      <c r="U47" s="31"/>
    </row>
    <row r="48" s="1" customFormat="1" ht="21.95" customHeight="1" spans="1:21">
      <c r="A48" s="15">
        <v>41</v>
      </c>
      <c r="B48" s="16" t="s">
        <v>114</v>
      </c>
      <c r="C48" s="16" t="s">
        <v>136</v>
      </c>
      <c r="D48" s="17">
        <v>27</v>
      </c>
      <c r="E48" s="18" t="s">
        <v>39</v>
      </c>
      <c r="F48" s="19" t="s">
        <v>26</v>
      </c>
      <c r="G48" s="18">
        <v>78.89</v>
      </c>
      <c r="H48" s="18">
        <v>13.97</v>
      </c>
      <c r="I48" s="18">
        <v>64.92</v>
      </c>
      <c r="J48" s="18">
        <v>9100</v>
      </c>
      <c r="K48" s="15">
        <f t="shared" si="0"/>
        <v>8645</v>
      </c>
      <c r="L48" s="29">
        <v>717899</v>
      </c>
      <c r="M48" s="29">
        <f t="shared" si="1"/>
        <v>682004.05</v>
      </c>
      <c r="N48" s="15" t="s">
        <v>27</v>
      </c>
      <c r="O48" s="15" t="s">
        <v>28</v>
      </c>
      <c r="S48" s="30"/>
      <c r="U48" s="31"/>
    </row>
    <row r="49" s="1" customFormat="1" ht="21.95" customHeight="1" spans="1:21">
      <c r="A49" s="15">
        <v>42</v>
      </c>
      <c r="B49" s="16" t="s">
        <v>114</v>
      </c>
      <c r="C49" s="16" t="s">
        <v>77</v>
      </c>
      <c r="D49" s="17">
        <v>27</v>
      </c>
      <c r="E49" s="18" t="s">
        <v>35</v>
      </c>
      <c r="F49" s="19" t="s">
        <v>26</v>
      </c>
      <c r="G49" s="18">
        <v>111.49</v>
      </c>
      <c r="H49" s="18">
        <v>19.74</v>
      </c>
      <c r="I49" s="18">
        <v>91.75</v>
      </c>
      <c r="J49" s="18">
        <v>9100</v>
      </c>
      <c r="K49" s="15">
        <f t="shared" si="0"/>
        <v>8645</v>
      </c>
      <c r="L49" s="29">
        <v>1014559</v>
      </c>
      <c r="M49" s="29">
        <f t="shared" si="1"/>
        <v>963831.05</v>
      </c>
      <c r="N49" s="15" t="s">
        <v>27</v>
      </c>
      <c r="O49" s="15" t="s">
        <v>28</v>
      </c>
      <c r="S49" s="30"/>
      <c r="U49" s="31"/>
    </row>
    <row r="50" s="1" customFormat="1" ht="21.95" customHeight="1" spans="1:21">
      <c r="A50" s="15">
        <v>43</v>
      </c>
      <c r="B50" s="16" t="s">
        <v>114</v>
      </c>
      <c r="C50" s="16" t="s">
        <v>78</v>
      </c>
      <c r="D50" s="17">
        <v>27</v>
      </c>
      <c r="E50" s="18" t="s">
        <v>39</v>
      </c>
      <c r="F50" s="19" t="s">
        <v>26</v>
      </c>
      <c r="G50" s="18">
        <v>84</v>
      </c>
      <c r="H50" s="18">
        <v>14.87</v>
      </c>
      <c r="I50" s="18">
        <v>69.13</v>
      </c>
      <c r="J50" s="18">
        <v>9100</v>
      </c>
      <c r="K50" s="15">
        <f t="shared" si="0"/>
        <v>8645</v>
      </c>
      <c r="L50" s="29">
        <v>764400</v>
      </c>
      <c r="M50" s="29">
        <f t="shared" si="1"/>
        <v>726180</v>
      </c>
      <c r="N50" s="15" t="s">
        <v>27</v>
      </c>
      <c r="O50" s="15" t="s">
        <v>28</v>
      </c>
      <c r="S50" s="30"/>
      <c r="U50" s="31"/>
    </row>
    <row r="51" s="1" customFormat="1" ht="21.95" customHeight="1" spans="1:21">
      <c r="A51" s="15">
        <v>44</v>
      </c>
      <c r="B51" s="16" t="s">
        <v>114</v>
      </c>
      <c r="C51" s="16" t="s">
        <v>79</v>
      </c>
      <c r="D51" s="17">
        <v>27</v>
      </c>
      <c r="E51" s="18" t="s">
        <v>25</v>
      </c>
      <c r="F51" s="19" t="s">
        <v>26</v>
      </c>
      <c r="G51" s="18">
        <v>122.25</v>
      </c>
      <c r="H51" s="18">
        <v>21.65</v>
      </c>
      <c r="I51" s="18">
        <v>100.6</v>
      </c>
      <c r="J51" s="18">
        <v>9100</v>
      </c>
      <c r="K51" s="15">
        <f t="shared" si="0"/>
        <v>8645</v>
      </c>
      <c r="L51" s="29">
        <v>1112475</v>
      </c>
      <c r="M51" s="29">
        <f t="shared" si="1"/>
        <v>1056851.25</v>
      </c>
      <c r="N51" s="15" t="s">
        <v>27</v>
      </c>
      <c r="O51" s="15" t="s">
        <v>28</v>
      </c>
      <c r="S51" s="30"/>
      <c r="U51" s="31"/>
    </row>
    <row r="52" s="1" customFormat="1" ht="21.95" customHeight="1" spans="1:21">
      <c r="A52" s="15">
        <v>45</v>
      </c>
      <c r="B52" s="16" t="s">
        <v>114</v>
      </c>
      <c r="C52" s="16" t="s">
        <v>80</v>
      </c>
      <c r="D52" s="17">
        <v>27</v>
      </c>
      <c r="E52" s="18" t="s">
        <v>25</v>
      </c>
      <c r="F52" s="19" t="s">
        <v>26</v>
      </c>
      <c r="G52" s="18">
        <v>114.29</v>
      </c>
      <c r="H52" s="18">
        <v>20.24</v>
      </c>
      <c r="I52" s="18">
        <v>94.05</v>
      </c>
      <c r="J52" s="18">
        <v>9100</v>
      </c>
      <c r="K52" s="15">
        <f t="shared" si="0"/>
        <v>8645</v>
      </c>
      <c r="L52" s="29">
        <v>1040039</v>
      </c>
      <c r="M52" s="29">
        <f t="shared" si="1"/>
        <v>988037.05</v>
      </c>
      <c r="N52" s="15" t="s">
        <v>27</v>
      </c>
      <c r="O52" s="15" t="s">
        <v>28</v>
      </c>
      <c r="S52" s="30"/>
      <c r="U52" s="31"/>
    </row>
    <row r="53" s="1" customFormat="1" ht="21.95" customHeight="1" spans="1:21">
      <c r="A53" s="15">
        <v>46</v>
      </c>
      <c r="B53" s="16" t="s">
        <v>114</v>
      </c>
      <c r="C53" s="16" t="s">
        <v>137</v>
      </c>
      <c r="D53" s="17">
        <v>28</v>
      </c>
      <c r="E53" s="18" t="s">
        <v>35</v>
      </c>
      <c r="F53" s="19" t="s">
        <v>26</v>
      </c>
      <c r="G53" s="18">
        <v>111.49</v>
      </c>
      <c r="H53" s="18">
        <v>19.74</v>
      </c>
      <c r="I53" s="18">
        <v>91.75</v>
      </c>
      <c r="J53" s="18">
        <v>9100</v>
      </c>
      <c r="K53" s="15">
        <f t="shared" si="0"/>
        <v>8645</v>
      </c>
      <c r="L53" s="29">
        <v>1014559</v>
      </c>
      <c r="M53" s="29">
        <f t="shared" si="1"/>
        <v>963831.05</v>
      </c>
      <c r="N53" s="15" t="s">
        <v>27</v>
      </c>
      <c r="O53" s="15" t="s">
        <v>28</v>
      </c>
      <c r="S53" s="30"/>
      <c r="U53" s="31"/>
    </row>
    <row r="54" s="1" customFormat="1" ht="21.95" customHeight="1" spans="1:21">
      <c r="A54" s="15">
        <v>47</v>
      </c>
      <c r="B54" s="16" t="s">
        <v>114</v>
      </c>
      <c r="C54" s="16" t="s">
        <v>82</v>
      </c>
      <c r="D54" s="17">
        <v>28</v>
      </c>
      <c r="E54" s="18" t="s">
        <v>39</v>
      </c>
      <c r="F54" s="19" t="s">
        <v>26</v>
      </c>
      <c r="G54" s="18">
        <v>84</v>
      </c>
      <c r="H54" s="18">
        <v>14.87</v>
      </c>
      <c r="I54" s="18">
        <v>69.13</v>
      </c>
      <c r="J54" s="18">
        <v>9100</v>
      </c>
      <c r="K54" s="15">
        <f t="shared" si="0"/>
        <v>8645</v>
      </c>
      <c r="L54" s="29">
        <v>764400</v>
      </c>
      <c r="M54" s="29">
        <f t="shared" si="1"/>
        <v>726180</v>
      </c>
      <c r="N54" s="15" t="s">
        <v>27</v>
      </c>
      <c r="O54" s="15" t="s">
        <v>28</v>
      </c>
      <c r="S54" s="30"/>
      <c r="U54" s="31"/>
    </row>
    <row r="55" s="1" customFormat="1" ht="21.95" customHeight="1" spans="1:21">
      <c r="A55" s="15">
        <v>48</v>
      </c>
      <c r="B55" s="16" t="s">
        <v>114</v>
      </c>
      <c r="C55" s="16" t="s">
        <v>138</v>
      </c>
      <c r="D55" s="17">
        <v>28</v>
      </c>
      <c r="E55" s="18" t="s">
        <v>25</v>
      </c>
      <c r="F55" s="19" t="s">
        <v>26</v>
      </c>
      <c r="G55" s="18">
        <v>122.25</v>
      </c>
      <c r="H55" s="18">
        <v>21.65</v>
      </c>
      <c r="I55" s="18">
        <v>100.6</v>
      </c>
      <c r="J55" s="18">
        <v>9100</v>
      </c>
      <c r="K55" s="15">
        <f t="shared" si="0"/>
        <v>8645</v>
      </c>
      <c r="L55" s="29">
        <v>1112475</v>
      </c>
      <c r="M55" s="29">
        <f t="shared" si="1"/>
        <v>1056851.25</v>
      </c>
      <c r="N55" s="15" t="s">
        <v>27</v>
      </c>
      <c r="O55" s="15" t="s">
        <v>28</v>
      </c>
      <c r="S55" s="30"/>
      <c r="U55" s="31"/>
    </row>
    <row r="56" s="1" customFormat="1" ht="21.95" customHeight="1" spans="1:21">
      <c r="A56" s="15">
        <v>49</v>
      </c>
      <c r="B56" s="16" t="s">
        <v>114</v>
      </c>
      <c r="C56" s="16" t="s">
        <v>83</v>
      </c>
      <c r="D56" s="17">
        <v>28</v>
      </c>
      <c r="E56" s="18" t="s">
        <v>25</v>
      </c>
      <c r="F56" s="19" t="s">
        <v>26</v>
      </c>
      <c r="G56" s="18">
        <v>114.29</v>
      </c>
      <c r="H56" s="18">
        <v>20.24</v>
      </c>
      <c r="I56" s="18">
        <v>94.05</v>
      </c>
      <c r="J56" s="18">
        <v>9100</v>
      </c>
      <c r="K56" s="15">
        <f t="shared" si="0"/>
        <v>8645</v>
      </c>
      <c r="L56" s="29">
        <v>1040039</v>
      </c>
      <c r="M56" s="29">
        <f t="shared" si="1"/>
        <v>988037.05</v>
      </c>
      <c r="N56" s="15" t="s">
        <v>27</v>
      </c>
      <c r="O56" s="15" t="s">
        <v>28</v>
      </c>
      <c r="S56" s="30"/>
      <c r="U56" s="31"/>
    </row>
    <row r="57" s="1" customFormat="1" ht="21.95" customHeight="1" spans="1:21">
      <c r="A57" s="15">
        <v>50</v>
      </c>
      <c r="B57" s="16" t="s">
        <v>114</v>
      </c>
      <c r="C57" s="16" t="s">
        <v>85</v>
      </c>
      <c r="D57" s="17">
        <v>29</v>
      </c>
      <c r="E57" s="18" t="s">
        <v>39</v>
      </c>
      <c r="F57" s="19" t="s">
        <v>26</v>
      </c>
      <c r="G57" s="18">
        <v>78.89</v>
      </c>
      <c r="H57" s="18">
        <v>13.97</v>
      </c>
      <c r="I57" s="18">
        <v>64.92</v>
      </c>
      <c r="J57" s="18">
        <v>9100</v>
      </c>
      <c r="K57" s="15">
        <f t="shared" si="0"/>
        <v>8645</v>
      </c>
      <c r="L57" s="29">
        <v>717899</v>
      </c>
      <c r="M57" s="29">
        <f t="shared" si="1"/>
        <v>682004.05</v>
      </c>
      <c r="N57" s="15" t="s">
        <v>27</v>
      </c>
      <c r="O57" s="15" t="s">
        <v>28</v>
      </c>
      <c r="S57" s="30"/>
      <c r="U57" s="31"/>
    </row>
    <row r="58" s="1" customFormat="1" ht="21.95" customHeight="1" spans="1:21">
      <c r="A58" s="15">
        <v>51</v>
      </c>
      <c r="B58" s="16" t="s">
        <v>114</v>
      </c>
      <c r="C58" s="16" t="s">
        <v>86</v>
      </c>
      <c r="D58" s="17">
        <v>29</v>
      </c>
      <c r="E58" s="18" t="s">
        <v>35</v>
      </c>
      <c r="F58" s="19" t="s">
        <v>26</v>
      </c>
      <c r="G58" s="18">
        <v>111.49</v>
      </c>
      <c r="H58" s="18">
        <v>19.74</v>
      </c>
      <c r="I58" s="18">
        <v>91.75</v>
      </c>
      <c r="J58" s="18">
        <v>9100</v>
      </c>
      <c r="K58" s="15">
        <f t="shared" si="0"/>
        <v>8645</v>
      </c>
      <c r="L58" s="29">
        <v>1014559</v>
      </c>
      <c r="M58" s="29">
        <f t="shared" si="1"/>
        <v>963831.05</v>
      </c>
      <c r="N58" s="15" t="s">
        <v>27</v>
      </c>
      <c r="O58" s="15" t="s">
        <v>28</v>
      </c>
      <c r="S58" s="30"/>
      <c r="U58" s="31"/>
    </row>
    <row r="59" s="1" customFormat="1" ht="21.95" customHeight="1" spans="1:21">
      <c r="A59" s="15">
        <v>52</v>
      </c>
      <c r="B59" s="16" t="s">
        <v>114</v>
      </c>
      <c r="C59" s="16" t="s">
        <v>87</v>
      </c>
      <c r="D59" s="17">
        <v>29</v>
      </c>
      <c r="E59" s="18" t="s">
        <v>39</v>
      </c>
      <c r="F59" s="19" t="s">
        <v>26</v>
      </c>
      <c r="G59" s="18">
        <v>84</v>
      </c>
      <c r="H59" s="18">
        <v>14.87</v>
      </c>
      <c r="I59" s="18">
        <v>69.13</v>
      </c>
      <c r="J59" s="18">
        <v>9100</v>
      </c>
      <c r="K59" s="15">
        <f t="shared" si="0"/>
        <v>8645</v>
      </c>
      <c r="L59" s="29">
        <v>764400</v>
      </c>
      <c r="M59" s="29">
        <f t="shared" si="1"/>
        <v>726180</v>
      </c>
      <c r="N59" s="15" t="s">
        <v>27</v>
      </c>
      <c r="O59" s="15" t="s">
        <v>28</v>
      </c>
      <c r="S59" s="30"/>
      <c r="U59" s="31"/>
    </row>
    <row r="60" s="1" customFormat="1" ht="21.95" customHeight="1" spans="1:21">
      <c r="A60" s="15">
        <v>53</v>
      </c>
      <c r="B60" s="16" t="s">
        <v>114</v>
      </c>
      <c r="C60" s="16" t="s">
        <v>139</v>
      </c>
      <c r="D60" s="17">
        <v>29</v>
      </c>
      <c r="E60" s="18" t="s">
        <v>25</v>
      </c>
      <c r="F60" s="19" t="s">
        <v>26</v>
      </c>
      <c r="G60" s="18">
        <v>122.25</v>
      </c>
      <c r="H60" s="18">
        <v>21.65</v>
      </c>
      <c r="I60" s="18">
        <v>100.6</v>
      </c>
      <c r="J60" s="18">
        <v>9100</v>
      </c>
      <c r="K60" s="15">
        <f t="shared" si="0"/>
        <v>8645</v>
      </c>
      <c r="L60" s="29">
        <v>1112475</v>
      </c>
      <c r="M60" s="29">
        <f t="shared" si="1"/>
        <v>1056851.25</v>
      </c>
      <c r="N60" s="15" t="s">
        <v>27</v>
      </c>
      <c r="O60" s="15" t="s">
        <v>28</v>
      </c>
      <c r="S60" s="30"/>
      <c r="U60" s="31"/>
    </row>
    <row r="61" s="1" customFormat="1" ht="21.95" customHeight="1" spans="1:21">
      <c r="A61" s="15">
        <v>54</v>
      </c>
      <c r="B61" s="16" t="s">
        <v>114</v>
      </c>
      <c r="C61" s="16" t="s">
        <v>88</v>
      </c>
      <c r="D61" s="17">
        <v>29</v>
      </c>
      <c r="E61" s="18" t="s">
        <v>25</v>
      </c>
      <c r="F61" s="19" t="s">
        <v>26</v>
      </c>
      <c r="G61" s="18">
        <v>114.29</v>
      </c>
      <c r="H61" s="18">
        <v>20.24</v>
      </c>
      <c r="I61" s="18">
        <v>94.05</v>
      </c>
      <c r="J61" s="18">
        <v>9100</v>
      </c>
      <c r="K61" s="15">
        <f t="shared" si="0"/>
        <v>8645</v>
      </c>
      <c r="L61" s="29">
        <v>1040039</v>
      </c>
      <c r="M61" s="29">
        <f t="shared" si="1"/>
        <v>988037.05</v>
      </c>
      <c r="N61" s="15" t="s">
        <v>27</v>
      </c>
      <c r="O61" s="15" t="s">
        <v>28</v>
      </c>
      <c r="S61" s="30"/>
      <c r="U61" s="31"/>
    </row>
    <row r="62" s="1" customFormat="1" ht="21.95" customHeight="1" spans="1:21">
      <c r="A62" s="15">
        <v>55</v>
      </c>
      <c r="B62" s="16" t="s">
        <v>114</v>
      </c>
      <c r="C62" s="16" t="s">
        <v>90</v>
      </c>
      <c r="D62" s="17">
        <v>30</v>
      </c>
      <c r="E62" s="18" t="s">
        <v>39</v>
      </c>
      <c r="F62" s="19" t="s">
        <v>26</v>
      </c>
      <c r="G62" s="18">
        <v>78.89</v>
      </c>
      <c r="H62" s="18">
        <v>13.97</v>
      </c>
      <c r="I62" s="18">
        <v>64.92</v>
      </c>
      <c r="J62" s="18">
        <v>9100</v>
      </c>
      <c r="K62" s="15">
        <f t="shared" si="0"/>
        <v>8645</v>
      </c>
      <c r="L62" s="29">
        <v>717899</v>
      </c>
      <c r="M62" s="29">
        <f t="shared" si="1"/>
        <v>682004.05</v>
      </c>
      <c r="N62" s="15" t="s">
        <v>27</v>
      </c>
      <c r="O62" s="15" t="s">
        <v>28</v>
      </c>
      <c r="S62" s="30"/>
      <c r="U62" s="31"/>
    </row>
    <row r="63" s="1" customFormat="1" ht="21.95" customHeight="1" spans="1:21">
      <c r="A63" s="15">
        <v>56</v>
      </c>
      <c r="B63" s="16" t="s">
        <v>114</v>
      </c>
      <c r="C63" s="16" t="s">
        <v>91</v>
      </c>
      <c r="D63" s="17">
        <v>30</v>
      </c>
      <c r="E63" s="18" t="s">
        <v>35</v>
      </c>
      <c r="F63" s="19" t="s">
        <v>26</v>
      </c>
      <c r="G63" s="18">
        <v>111.49</v>
      </c>
      <c r="H63" s="18">
        <v>19.74</v>
      </c>
      <c r="I63" s="18">
        <v>91.75</v>
      </c>
      <c r="J63" s="18">
        <v>9100</v>
      </c>
      <c r="K63" s="15">
        <f t="shared" si="0"/>
        <v>8645</v>
      </c>
      <c r="L63" s="29">
        <v>1014559</v>
      </c>
      <c r="M63" s="29">
        <f t="shared" si="1"/>
        <v>963831.05</v>
      </c>
      <c r="N63" s="15" t="s">
        <v>27</v>
      </c>
      <c r="O63" s="15" t="s">
        <v>28</v>
      </c>
      <c r="S63" s="30"/>
      <c r="U63" s="31"/>
    </row>
    <row r="64" s="1" customFormat="1" ht="21.95" customHeight="1" spans="1:21">
      <c r="A64" s="15">
        <v>57</v>
      </c>
      <c r="B64" s="16" t="s">
        <v>114</v>
      </c>
      <c r="C64" s="16" t="s">
        <v>92</v>
      </c>
      <c r="D64" s="17">
        <v>30</v>
      </c>
      <c r="E64" s="18" t="s">
        <v>39</v>
      </c>
      <c r="F64" s="19" t="s">
        <v>26</v>
      </c>
      <c r="G64" s="18">
        <v>84</v>
      </c>
      <c r="H64" s="18">
        <v>14.87</v>
      </c>
      <c r="I64" s="18">
        <v>69.13</v>
      </c>
      <c r="J64" s="18">
        <v>9100</v>
      </c>
      <c r="K64" s="15">
        <f t="shared" si="0"/>
        <v>8645</v>
      </c>
      <c r="L64" s="29">
        <v>764400</v>
      </c>
      <c r="M64" s="29">
        <f t="shared" si="1"/>
        <v>726180</v>
      </c>
      <c r="N64" s="15" t="s">
        <v>27</v>
      </c>
      <c r="O64" s="15" t="s">
        <v>28</v>
      </c>
      <c r="S64" s="30"/>
      <c r="U64" s="31"/>
    </row>
    <row r="65" s="1" customFormat="1" ht="21.95" customHeight="1" spans="1:21">
      <c r="A65" s="15">
        <v>58</v>
      </c>
      <c r="B65" s="16" t="s">
        <v>114</v>
      </c>
      <c r="C65" s="16" t="s">
        <v>140</v>
      </c>
      <c r="D65" s="17">
        <v>30</v>
      </c>
      <c r="E65" s="18" t="s">
        <v>25</v>
      </c>
      <c r="F65" s="19" t="s">
        <v>26</v>
      </c>
      <c r="G65" s="18">
        <v>122.25</v>
      </c>
      <c r="H65" s="18">
        <v>21.65</v>
      </c>
      <c r="I65" s="18">
        <v>100.6</v>
      </c>
      <c r="J65" s="18">
        <v>9100</v>
      </c>
      <c r="K65" s="15">
        <f t="shared" si="0"/>
        <v>8645</v>
      </c>
      <c r="L65" s="29">
        <v>1112475</v>
      </c>
      <c r="M65" s="29">
        <f t="shared" si="1"/>
        <v>1056851.25</v>
      </c>
      <c r="N65" s="15" t="s">
        <v>27</v>
      </c>
      <c r="O65" s="15" t="s">
        <v>28</v>
      </c>
      <c r="S65" s="30"/>
      <c r="U65" s="31"/>
    </row>
    <row r="66" s="1" customFormat="1" ht="21.95" customHeight="1" spans="1:21">
      <c r="A66" s="15">
        <v>59</v>
      </c>
      <c r="B66" s="16" t="s">
        <v>114</v>
      </c>
      <c r="C66" s="16" t="s">
        <v>93</v>
      </c>
      <c r="D66" s="17">
        <v>30</v>
      </c>
      <c r="E66" s="18" t="s">
        <v>25</v>
      </c>
      <c r="F66" s="19" t="s">
        <v>26</v>
      </c>
      <c r="G66" s="18">
        <v>114.29</v>
      </c>
      <c r="H66" s="18">
        <v>20.24</v>
      </c>
      <c r="I66" s="18">
        <v>94.05</v>
      </c>
      <c r="J66" s="18">
        <v>9100</v>
      </c>
      <c r="K66" s="15">
        <f t="shared" si="0"/>
        <v>8645</v>
      </c>
      <c r="L66" s="29">
        <v>1040039</v>
      </c>
      <c r="M66" s="29">
        <f t="shared" si="1"/>
        <v>988037.05</v>
      </c>
      <c r="N66" s="15" t="s">
        <v>27</v>
      </c>
      <c r="O66" s="15" t="s">
        <v>28</v>
      </c>
      <c r="S66" s="30"/>
      <c r="U66" s="31"/>
    </row>
    <row r="67" s="1" customFormat="1" ht="21.95" customHeight="1" spans="1:21">
      <c r="A67" s="15">
        <v>60</v>
      </c>
      <c r="B67" s="16" t="s">
        <v>114</v>
      </c>
      <c r="C67" s="16" t="s">
        <v>95</v>
      </c>
      <c r="D67" s="17">
        <v>31</v>
      </c>
      <c r="E67" s="18" t="s">
        <v>39</v>
      </c>
      <c r="F67" s="19" t="s">
        <v>26</v>
      </c>
      <c r="G67" s="18">
        <v>78.89</v>
      </c>
      <c r="H67" s="18">
        <v>13.97</v>
      </c>
      <c r="I67" s="18">
        <v>64.92</v>
      </c>
      <c r="J67" s="18">
        <v>9100</v>
      </c>
      <c r="K67" s="15">
        <f t="shared" si="0"/>
        <v>8645</v>
      </c>
      <c r="L67" s="29">
        <v>717899</v>
      </c>
      <c r="M67" s="29">
        <f t="shared" si="1"/>
        <v>682004.05</v>
      </c>
      <c r="N67" s="15" t="s">
        <v>27</v>
      </c>
      <c r="O67" s="15" t="s">
        <v>28</v>
      </c>
      <c r="S67" s="30"/>
      <c r="U67" s="31"/>
    </row>
    <row r="68" s="1" customFormat="1" ht="21.95" customHeight="1" spans="1:21">
      <c r="A68" s="15">
        <v>61</v>
      </c>
      <c r="B68" s="16" t="s">
        <v>114</v>
      </c>
      <c r="C68" s="16" t="s">
        <v>96</v>
      </c>
      <c r="D68" s="17">
        <v>31</v>
      </c>
      <c r="E68" s="18" t="s">
        <v>35</v>
      </c>
      <c r="F68" s="19" t="s">
        <v>26</v>
      </c>
      <c r="G68" s="18">
        <v>111.49</v>
      </c>
      <c r="H68" s="18">
        <v>19.74</v>
      </c>
      <c r="I68" s="18">
        <v>91.75</v>
      </c>
      <c r="J68" s="18">
        <v>9100</v>
      </c>
      <c r="K68" s="15">
        <f t="shared" si="0"/>
        <v>8645</v>
      </c>
      <c r="L68" s="29">
        <v>1014559</v>
      </c>
      <c r="M68" s="29">
        <f t="shared" si="1"/>
        <v>963831.05</v>
      </c>
      <c r="N68" s="15" t="s">
        <v>27</v>
      </c>
      <c r="O68" s="15" t="s">
        <v>28</v>
      </c>
      <c r="S68" s="30"/>
      <c r="U68" s="31"/>
    </row>
    <row r="69" s="1" customFormat="1" ht="21.95" customHeight="1" spans="1:21">
      <c r="A69" s="15">
        <v>62</v>
      </c>
      <c r="B69" s="16" t="s">
        <v>114</v>
      </c>
      <c r="C69" s="16" t="s">
        <v>97</v>
      </c>
      <c r="D69" s="17">
        <v>31</v>
      </c>
      <c r="E69" s="18" t="s">
        <v>39</v>
      </c>
      <c r="F69" s="19" t="s">
        <v>26</v>
      </c>
      <c r="G69" s="18">
        <v>84</v>
      </c>
      <c r="H69" s="18">
        <v>14.87</v>
      </c>
      <c r="I69" s="18">
        <v>69.13</v>
      </c>
      <c r="J69" s="18">
        <v>9100</v>
      </c>
      <c r="K69" s="15">
        <f t="shared" si="0"/>
        <v>8645</v>
      </c>
      <c r="L69" s="29">
        <v>764400</v>
      </c>
      <c r="M69" s="29">
        <f t="shared" si="1"/>
        <v>726180</v>
      </c>
      <c r="N69" s="15" t="s">
        <v>27</v>
      </c>
      <c r="O69" s="15" t="s">
        <v>28</v>
      </c>
      <c r="S69" s="30"/>
      <c r="U69" s="31"/>
    </row>
    <row r="70" s="1" customFormat="1" ht="21.95" customHeight="1" spans="1:21">
      <c r="A70" s="15">
        <v>63</v>
      </c>
      <c r="B70" s="16" t="s">
        <v>114</v>
      </c>
      <c r="C70" s="16" t="s">
        <v>98</v>
      </c>
      <c r="D70" s="17">
        <v>31</v>
      </c>
      <c r="E70" s="18" t="s">
        <v>25</v>
      </c>
      <c r="F70" s="19" t="s">
        <v>26</v>
      </c>
      <c r="G70" s="18">
        <v>122.25</v>
      </c>
      <c r="H70" s="18">
        <v>21.65</v>
      </c>
      <c r="I70" s="18">
        <v>100.6</v>
      </c>
      <c r="J70" s="18">
        <v>9100</v>
      </c>
      <c r="K70" s="15">
        <f t="shared" si="0"/>
        <v>8645</v>
      </c>
      <c r="L70" s="29">
        <v>1112475</v>
      </c>
      <c r="M70" s="29">
        <f t="shared" si="1"/>
        <v>1056851.25</v>
      </c>
      <c r="N70" s="15" t="s">
        <v>27</v>
      </c>
      <c r="O70" s="15" t="s">
        <v>28</v>
      </c>
      <c r="S70" s="30"/>
      <c r="U70" s="31"/>
    </row>
    <row r="71" s="2" customFormat="1" ht="24.75" customHeight="1" spans="1:18">
      <c r="A71" s="32" t="s">
        <v>107</v>
      </c>
      <c r="B71" s="32" t="s">
        <v>108</v>
      </c>
      <c r="C71" s="32"/>
      <c r="D71" s="32"/>
      <c r="E71" s="32"/>
      <c r="F71" s="32"/>
      <c r="G71" s="33">
        <f t="shared" ref="G71:I71" si="2">SUM(G8:G70)</f>
        <v>6427.51</v>
      </c>
      <c r="H71" s="33">
        <f t="shared" si="2"/>
        <v>1138.12</v>
      </c>
      <c r="I71" s="33">
        <f t="shared" si="2"/>
        <v>5289.39</v>
      </c>
      <c r="J71" s="42">
        <f>AVERAGE(J8:J70)</f>
        <v>9149.20634920635</v>
      </c>
      <c r="K71" s="29">
        <f>AVERAGE(K8:K70)</f>
        <v>8691.74603174603</v>
      </c>
      <c r="L71" s="42"/>
      <c r="M71" s="29"/>
      <c r="N71" s="15"/>
      <c r="O71" s="15"/>
      <c r="R71" s="54"/>
    </row>
    <row r="72" s="1" customFormat="1" ht="33.95" customHeight="1" spans="1:15">
      <c r="A72" s="34" t="s">
        <v>141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43"/>
    </row>
    <row r="73" s="3" customFormat="1" ht="15.95" customHeight="1" spans="1:16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44"/>
      <c r="L73" s="44"/>
      <c r="M73" s="36"/>
      <c r="N73" s="36"/>
      <c r="O73" s="45"/>
      <c r="P73" s="46"/>
    </row>
    <row r="74" s="3" customFormat="1" ht="33" customHeight="1" spans="1:15">
      <c r="A74" s="37" t="s">
        <v>110</v>
      </c>
      <c r="B74" s="37"/>
      <c r="C74" s="37"/>
      <c r="D74" s="37"/>
      <c r="E74" s="37"/>
      <c r="F74" s="37"/>
      <c r="G74" s="37"/>
      <c r="H74" s="37"/>
      <c r="I74" s="37"/>
      <c r="J74" s="37"/>
      <c r="K74" s="47"/>
      <c r="L74" s="47"/>
      <c r="M74" s="48"/>
      <c r="N74" s="37"/>
      <c r="O74" s="49"/>
    </row>
    <row r="75" s="3" customFormat="1" ht="33" customHeight="1" spans="1:15">
      <c r="A75" s="38" t="s">
        <v>111</v>
      </c>
      <c r="B75" s="38"/>
      <c r="C75" s="38"/>
      <c r="D75" s="38"/>
      <c r="E75" s="38"/>
      <c r="F75" s="38"/>
      <c r="G75" s="38"/>
      <c r="H75" s="38"/>
      <c r="I75" s="38"/>
      <c r="J75" s="38"/>
      <c r="K75" s="50"/>
      <c r="L75" s="50"/>
      <c r="M75" s="51"/>
      <c r="N75" s="38"/>
      <c r="O75" s="49"/>
    </row>
    <row r="76" spans="1:1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50"/>
      <c r="L76" s="50"/>
      <c r="M76" s="51"/>
      <c r="N76" s="39"/>
    </row>
    <row r="77" ht="18.75" spans="1:15">
      <c r="A77" s="40" t="s">
        <v>112</v>
      </c>
      <c r="B77" s="40"/>
      <c r="D77" s="41"/>
      <c r="E77" s="41"/>
      <c r="F77" s="41"/>
      <c r="G77" s="41"/>
      <c r="H77" s="41"/>
      <c r="I77" s="41"/>
      <c r="J77" s="41"/>
      <c r="K77" s="52"/>
      <c r="L77" s="52"/>
      <c r="M77" s="45"/>
      <c r="N77" s="41"/>
      <c r="O77" s="41"/>
    </row>
    <row r="78" ht="18.75" spans="2:15">
      <c r="B78" s="41"/>
      <c r="C78" s="41"/>
      <c r="D78" s="41"/>
      <c r="E78" s="41"/>
      <c r="F78" s="41"/>
      <c r="G78" s="41"/>
      <c r="H78" s="41"/>
      <c r="I78" s="41"/>
      <c r="J78" s="41"/>
      <c r="K78" s="53"/>
      <c r="L78" s="53"/>
      <c r="M78" s="45"/>
      <c r="N78" s="41"/>
      <c r="O78" s="41"/>
    </row>
    <row r="79" ht="18.75" spans="1:15">
      <c r="A79" s="40" t="s">
        <v>113</v>
      </c>
      <c r="B79" s="40"/>
      <c r="C79" s="40"/>
      <c r="D79" s="40"/>
      <c r="E79" s="40"/>
      <c r="F79" s="40"/>
      <c r="H79" s="41"/>
      <c r="I79" s="41"/>
      <c r="J79" s="41"/>
      <c r="K79" s="52"/>
      <c r="L79" s="52"/>
      <c r="M79" s="45"/>
      <c r="O79" s="41"/>
    </row>
  </sheetData>
  <autoFilter ref="A7:N72">
    <extLst/>
  </autoFilter>
  <mergeCells count="12">
    <mergeCell ref="B2:O2"/>
    <mergeCell ref="K4:O4"/>
    <mergeCell ref="K5:O5"/>
    <mergeCell ref="A6:H6"/>
    <mergeCell ref="K6:O6"/>
    <mergeCell ref="B71:F71"/>
    <mergeCell ref="A72:O72"/>
    <mergeCell ref="A73:P73"/>
    <mergeCell ref="A74:N74"/>
    <mergeCell ref="A75:N75"/>
    <mergeCell ref="A77:B77"/>
    <mergeCell ref="A79:F79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4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1栋77套下浮 5%  (3)</vt:lpstr>
      <vt:lpstr>3栋63套下浮 5%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g</cp:lastModifiedBy>
  <dcterms:created xsi:type="dcterms:W3CDTF">2022-11-07T10:05:00Z</dcterms:created>
  <dcterms:modified xsi:type="dcterms:W3CDTF">2023-07-26T03:52:03Z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1360AC7212274509B7C87019B29E5BF9_13</vt:lpwstr>
  </property>
</Properties>
</file>