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1栋 " sheetId="3" r:id="rId1"/>
  </sheets>
  <definedNames>
    <definedName name="_xlnm._FilterDatabase" localSheetId="0" hidden="1">'1栋 '!$A$7:$O$11</definedName>
    <definedName name="_xlnm.Print_Area" localSheetId="0">'1栋 '!$A$1:$P$18</definedName>
    <definedName name="_xlnm.Print_Titles" localSheetId="0">'1栋 '!$7:$7</definedName>
  </definedNames>
  <calcPr calcId="144525"/>
</workbook>
</file>

<file path=xl/sharedStrings.xml><?xml version="1.0" encoding="utf-8"?>
<sst xmlns="http://schemas.openxmlformats.org/spreadsheetml/2006/main" count="41" uniqueCount="36">
  <si>
    <t>商品房销售价目表</t>
  </si>
  <si>
    <r>
      <rPr>
        <sz val="14"/>
        <rFont val="仿宋_GB2312"/>
        <charset val="134"/>
      </rPr>
      <t>房地产开发企业名称或中介服务机构名称：</t>
    </r>
    <r>
      <rPr>
        <u/>
        <sz val="14"/>
        <rFont val="仿宋_GB2312"/>
        <charset val="134"/>
      </rPr>
      <t xml:space="preserve">  佛冈勤天房地产开发有限公司          </t>
    </r>
  </si>
  <si>
    <t>项目名称：</t>
  </si>
  <si>
    <t>勤天凤凰谷温泉花园（佛冈勤天房地产开发有限公司）</t>
  </si>
  <si>
    <t>地址：</t>
  </si>
  <si>
    <t>佛冈县汤塘镇汤塘村(清远勤天酒店管理有限公司)内</t>
  </si>
  <si>
    <t>销售价格备案编号：[2023]  043 号</t>
  </si>
  <si>
    <t>日期：</t>
  </si>
  <si>
    <t>序号</t>
  </si>
  <si>
    <t>幢（栋）号</t>
  </si>
  <si>
    <t>房号</t>
  </si>
  <si>
    <t>楼层</t>
  </si>
  <si>
    <t>户型</t>
  </si>
  <si>
    <t>层高（m）</t>
  </si>
  <si>
    <r>
      <rPr>
        <sz val="14"/>
        <rFont val="仿宋_GB2312"/>
        <charset val="134"/>
      </rPr>
      <t>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</si>
  <si>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分摊的共有建筑面积（m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</si>
  <si>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r>
      <rPr>
        <sz val="14"/>
        <rFont val="仿宋_GB2312"/>
        <charset val="134"/>
      </rPr>
      <t>套内建筑面积（m</t>
    </r>
    <r>
      <rPr>
        <vertAlign val="superscript"/>
        <sz val="14"/>
        <rFont val="仿宋_GB2312"/>
        <charset val="134"/>
      </rPr>
      <t>2</t>
    </r>
    <r>
      <rPr>
        <sz val="14"/>
        <rFont val="仿宋_GB2312"/>
        <charset val="134"/>
      </rPr>
      <t>）</t>
    </r>
  </si>
  <si>
    <t>原建筑面积单价（元/㎡）</t>
  </si>
  <si>
    <r>
      <rPr>
        <sz val="14"/>
        <color theme="1"/>
        <rFont val="仿宋_GB2312"/>
        <charset val="134"/>
      </rPr>
      <t>现建筑面积单价（元/</t>
    </r>
    <r>
      <rPr>
        <sz val="14"/>
        <color theme="1"/>
        <rFont val="宋体"/>
        <charset val="134"/>
      </rPr>
      <t>㎡</t>
    </r>
    <r>
      <rPr>
        <sz val="14"/>
        <color theme="1"/>
        <rFont val="仿宋_GB2312"/>
        <charset val="134"/>
      </rPr>
      <t>）</t>
    </r>
  </si>
  <si>
    <t>原总售价（元）</t>
  </si>
  <si>
    <t>现总售价（元）</t>
  </si>
  <si>
    <t>销售状态</t>
  </si>
  <si>
    <t>备注</t>
  </si>
  <si>
    <t>七街22号</t>
  </si>
  <si>
    <t>/</t>
  </si>
  <si>
    <t>1-3层</t>
  </si>
  <si>
    <t>四房三厅五卫</t>
  </si>
  <si>
    <t>预售</t>
  </si>
  <si>
    <t>毛坯</t>
  </si>
  <si>
    <t>七街24号</t>
  </si>
  <si>
    <t>本楼栋总面积/均价</t>
  </si>
  <si>
    <r>
      <rPr>
        <sz val="10"/>
        <rFont val="仿宋_GB2312"/>
        <charset val="134"/>
      </rPr>
      <t xml:space="preserve">本栋销售住宅共  37  套，本次申请住宅共  2 套，销售住宅总建筑面积：375.96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，套内面积： 375.96 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 xml:space="preserve">，分摊面积：0 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，销售均价：17100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（建筑面积）、17100 /</t>
    </r>
    <r>
      <rPr>
        <sz val="10"/>
        <rFont val="宋体"/>
        <charset val="134"/>
      </rPr>
      <t>㎡</t>
    </r>
    <r>
      <rPr>
        <sz val="10"/>
        <rFont val="仿宋_GB2312"/>
        <charset val="134"/>
      </rPr>
      <t>（套内建筑面积）</t>
    </r>
  </si>
  <si>
    <t>注：1、销售价格构成包括合理的开发建设成本、费用、税金和利润等。与商品房配套建设的各项基础设施，包括供水、供电、供气、通讯、有线电视、安全监控系统、信报箱等建设费用，一律计入开发建设成本，不得在房价外另行收取。</t>
  </si>
  <si>
    <t xml:space="preserve">    2、建筑面积=套内建筑面积+分摊的共有建筑面积。</t>
  </si>
  <si>
    <t>监制机关：</t>
  </si>
  <si>
    <t>价格举报投诉电话：12345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</si>
</sst>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0_ "/>
  </numFmts>
  <fonts count="41">
    <font>
      <sz val="12"/>
      <name val="宋体"/>
      <charset val="134"/>
    </font>
    <font>
      <sz val="13"/>
      <name val="宋体"/>
      <charset val="134"/>
    </font>
    <font>
      <sz val="12"/>
      <name val="仿宋_GB2312"/>
      <charset val="134"/>
    </font>
    <font>
      <sz val="12"/>
      <color rgb="FFFF0000"/>
      <name val="仿宋_GB2312"/>
      <charset val="134"/>
    </font>
    <font>
      <sz val="16"/>
      <name val="仿宋_GB2312"/>
      <charset val="134"/>
    </font>
    <font>
      <sz val="14"/>
      <name val="仿宋_GB2312"/>
      <charset val="134"/>
    </font>
    <font>
      <sz val="13"/>
      <name val="仿宋_GB2312"/>
      <charset val="134"/>
    </font>
    <font>
      <sz val="12"/>
      <color theme="1"/>
      <name val="仿宋_GB2312"/>
      <charset val="134"/>
    </font>
    <font>
      <sz val="12"/>
      <color rgb="FF000000"/>
      <name val="仿宋_GB2312"/>
      <charset val="134"/>
    </font>
    <font>
      <sz val="12"/>
      <color indexed="8"/>
      <name val="仿宋_GB2312"/>
      <charset val="134"/>
    </font>
    <font>
      <sz val="13"/>
      <color indexed="8"/>
      <name val="仿宋_GB2312"/>
      <charset val="134"/>
    </font>
    <font>
      <sz val="10"/>
      <name val="仿宋_GB2312"/>
      <charset val="134"/>
    </font>
    <font>
      <sz val="16"/>
      <color rgb="FFFF0000"/>
      <name val="仿宋_GB2312"/>
      <charset val="134"/>
    </font>
    <font>
      <sz val="14"/>
      <color rgb="FFFF0000"/>
      <name val="仿宋_GB2312"/>
      <charset val="134"/>
    </font>
    <font>
      <sz val="14"/>
      <color theme="1"/>
      <name val="仿宋_GB2312"/>
      <charset val="134"/>
    </font>
    <font>
      <sz val="10"/>
      <color rgb="FFFF0000"/>
      <name val="仿宋_GB2312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indexed="8"/>
      <name val="Arial"/>
      <charset val="0"/>
    </font>
    <font>
      <u/>
      <sz val="14"/>
      <name val="仿宋_GB2312"/>
      <charset val="134"/>
    </font>
    <font>
      <vertAlign val="superscript"/>
      <sz val="14"/>
      <name val="仿宋_GB2312"/>
      <charset val="134"/>
    </font>
    <font>
      <sz val="14"/>
      <color theme="1"/>
      <name val="宋体"/>
      <charset val="134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16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7" fillId="4" borderId="5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3" borderId="4" applyNumberFormat="0" applyFon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32" fillId="21" borderId="9" applyNumberFormat="0" applyAlignment="0" applyProtection="0">
      <alignment vertical="center"/>
    </xf>
    <xf numFmtId="0" fontId="28" fillId="21" borderId="5" applyNumberFormat="0" applyAlignment="0" applyProtection="0">
      <alignment vertical="center"/>
    </xf>
    <xf numFmtId="0" fontId="33" fillId="23" borderId="10" applyNumberFormat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4" fillId="0" borderId="11" applyNumberFormat="0" applyFill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36" fillId="0" borderId="0"/>
  </cellStyleXfs>
  <cellXfs count="57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0" xfId="0" applyFont="1" applyFill="1">
      <alignment vertical="center"/>
    </xf>
    <xf numFmtId="0" fontId="2" fillId="0" borderId="0" xfId="0" applyFont="1">
      <alignment vertical="center"/>
    </xf>
    <xf numFmtId="177" fontId="3" fillId="0" borderId="0" xfId="0" applyNumberFormat="1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2" fillId="2" borderId="2" xfId="0" applyFont="1" applyFill="1" applyBorder="1">
      <alignment vertical="center"/>
    </xf>
    <xf numFmtId="0" fontId="5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/>
    </xf>
    <xf numFmtId="0" fontId="9" fillId="0" borderId="2" xfId="49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177" fontId="9" fillId="0" borderId="2" xfId="49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77" fontId="10" fillId="2" borderId="2" xfId="49" applyNumberFormat="1" applyFont="1" applyFill="1" applyBorder="1" applyAlignment="1">
      <alignment horizontal="center" vertical="center" shrinkToFit="1"/>
    </xf>
    <xf numFmtId="0" fontId="11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>
      <alignment vertical="center"/>
    </xf>
    <xf numFmtId="177" fontId="12" fillId="0" borderId="0" xfId="0" applyNumberFormat="1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left" vertical="center"/>
    </xf>
    <xf numFmtId="177" fontId="13" fillId="0" borderId="0" xfId="0" applyNumberFormat="1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177" fontId="14" fillId="0" borderId="0" xfId="0" applyNumberFormat="1" applyFont="1" applyAlignment="1">
      <alignment horizontal="left" vertical="center" wrapText="1"/>
    </xf>
    <xf numFmtId="176" fontId="14" fillId="0" borderId="0" xfId="0" applyNumberFormat="1" applyFont="1" applyAlignment="1">
      <alignment horizontal="left" vertical="center"/>
    </xf>
    <xf numFmtId="176" fontId="14" fillId="0" borderId="0" xfId="0" applyNumberFormat="1" applyFont="1" applyAlignment="1">
      <alignment horizontal="center" vertical="center"/>
    </xf>
    <xf numFmtId="177" fontId="14" fillId="2" borderId="2" xfId="0" applyNumberFormat="1" applyFont="1" applyFill="1" applyBorder="1" applyAlignment="1">
      <alignment horizontal="center" vertical="center" wrapText="1"/>
    </xf>
    <xf numFmtId="178" fontId="14" fillId="2" borderId="2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177" fontId="2" fillId="0" borderId="2" xfId="0" applyNumberFormat="1" applyFont="1" applyBorder="1" applyAlignment="1">
      <alignment horizontal="center" vertical="center" wrapText="1"/>
    </xf>
    <xf numFmtId="178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178" fontId="6" fillId="2" borderId="2" xfId="0" applyNumberFormat="1" applyFont="1" applyFill="1" applyBorder="1" applyAlignment="1">
      <alignment horizontal="center" vertical="center" shrinkToFit="1"/>
    </xf>
    <xf numFmtId="177" fontId="6" fillId="2" borderId="2" xfId="0" applyNumberFormat="1" applyFont="1" applyFill="1" applyBorder="1" applyAlignment="1">
      <alignment horizontal="center" vertical="center" shrinkToFit="1"/>
    </xf>
    <xf numFmtId="0" fontId="5" fillId="0" borderId="2" xfId="0" applyFont="1" applyBorder="1">
      <alignment vertical="center"/>
    </xf>
    <xf numFmtId="177" fontId="15" fillId="0" borderId="2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177" fontId="3" fillId="0" borderId="0" xfId="0" applyNumberFormat="1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77" fontId="13" fillId="0" borderId="0" xfId="0" applyNumberFormat="1" applyFont="1">
      <alignment vertical="center"/>
    </xf>
    <xf numFmtId="177" fontId="13" fillId="0" borderId="0" xfId="0" applyNumberFormat="1" applyFont="1" applyAlignment="1">
      <alignment horizontal="center" vertical="center"/>
    </xf>
    <xf numFmtId="178" fontId="1" fillId="2" borderId="0" xfId="0" applyNumberFormat="1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T18"/>
  <sheetViews>
    <sheetView tabSelected="1" zoomScaleSheetLayoutView="90" workbookViewId="0">
      <pane ySplit="7" topLeftCell="A8" activePane="bottomLeft" state="frozen"/>
      <selection/>
      <selection pane="bottomLeft" activeCell="A14" sqref="A14:O14"/>
    </sheetView>
  </sheetViews>
  <sheetFormatPr defaultColWidth="8.75" defaultRowHeight="14.25"/>
  <cols>
    <col min="1" max="1" width="6.125" style="3" customWidth="1"/>
    <col min="2" max="2" width="11" style="3" customWidth="1"/>
    <col min="3" max="3" width="13.25" style="3" customWidth="1"/>
    <col min="4" max="4" width="13.25" style="3" hidden="1" customWidth="1"/>
    <col min="5" max="5" width="7.125" style="3" customWidth="1"/>
    <col min="6" max="6" width="9.625" style="3" customWidth="1"/>
    <col min="7" max="7" width="6.75" style="3" customWidth="1"/>
    <col min="8" max="8" width="10.5" style="3" customWidth="1"/>
    <col min="9" max="9" width="13.25" style="3" customWidth="1"/>
    <col min="10" max="10" width="13" style="3" customWidth="1"/>
    <col min="11" max="11" width="18" style="3" customWidth="1"/>
    <col min="12" max="13" width="13.625" style="4" customWidth="1"/>
    <col min="14" max="14" width="13.625" style="5" customWidth="1"/>
    <col min="15" max="15" width="11.75" style="3" customWidth="1"/>
    <col min="16" max="16" width="8.75" style="3"/>
  </cols>
  <sheetData>
    <row r="2" ht="20.25" spans="2:16">
      <c r="B2" s="6" t="s">
        <v>0</v>
      </c>
      <c r="C2" s="6"/>
      <c r="D2" s="6"/>
      <c r="E2" s="6"/>
      <c r="F2" s="6"/>
      <c r="G2" s="6"/>
      <c r="H2" s="6"/>
      <c r="I2" s="6"/>
      <c r="J2" s="6"/>
      <c r="K2" s="6"/>
      <c r="L2" s="26"/>
      <c r="M2" s="26"/>
      <c r="N2" s="27"/>
      <c r="O2" s="6"/>
      <c r="P2" s="6"/>
    </row>
    <row r="4" ht="18.75" spans="1:16">
      <c r="A4" s="7" t="s">
        <v>1</v>
      </c>
      <c r="B4" s="7"/>
      <c r="C4" s="7"/>
      <c r="D4" s="7"/>
      <c r="E4" s="7"/>
      <c r="F4" s="7"/>
      <c r="G4" s="7"/>
      <c r="H4" s="7"/>
      <c r="I4" s="7"/>
      <c r="K4" s="8" t="s">
        <v>2</v>
      </c>
      <c r="L4" s="28" t="s">
        <v>3</v>
      </c>
      <c r="M4" s="29"/>
      <c r="N4" s="30"/>
      <c r="O4" s="8"/>
      <c r="P4" s="8"/>
    </row>
    <row r="5" ht="19" customHeight="1" spans="2:16">
      <c r="B5" s="8"/>
      <c r="C5" s="8"/>
      <c r="D5" s="8"/>
      <c r="E5" s="8"/>
      <c r="F5" s="8"/>
      <c r="G5" s="8"/>
      <c r="H5" s="8"/>
      <c r="I5" s="25"/>
      <c r="J5" s="25"/>
      <c r="K5" s="25" t="s">
        <v>4</v>
      </c>
      <c r="L5" s="31" t="s">
        <v>5</v>
      </c>
      <c r="M5" s="31"/>
      <c r="N5" s="31"/>
      <c r="O5" s="31"/>
      <c r="P5" s="31"/>
    </row>
    <row r="6" ht="18.75" spans="1:16">
      <c r="A6" s="9" t="s">
        <v>6</v>
      </c>
      <c r="B6" s="9"/>
      <c r="C6" s="9"/>
      <c r="D6" s="9"/>
      <c r="E6" s="9"/>
      <c r="F6" s="9"/>
      <c r="G6" s="9"/>
      <c r="H6" s="9"/>
      <c r="I6" s="9"/>
      <c r="K6" s="8" t="s">
        <v>7</v>
      </c>
      <c r="L6" s="32">
        <v>45061</v>
      </c>
      <c r="M6" s="32"/>
      <c r="N6" s="33"/>
      <c r="O6" s="32"/>
      <c r="P6" s="32"/>
    </row>
    <row r="7" s="1" customFormat="1" ht="54.95" customHeight="1" spans="1:16">
      <c r="A7" s="10" t="s">
        <v>8</v>
      </c>
      <c r="B7" s="11" t="s">
        <v>9</v>
      </c>
      <c r="C7" s="11" t="s">
        <v>10</v>
      </c>
      <c r="D7" s="11"/>
      <c r="E7" s="11" t="s">
        <v>11</v>
      </c>
      <c r="F7" s="11" t="s">
        <v>12</v>
      </c>
      <c r="G7" s="11" t="s">
        <v>13</v>
      </c>
      <c r="H7" s="11" t="s">
        <v>14</v>
      </c>
      <c r="I7" s="11" t="s">
        <v>15</v>
      </c>
      <c r="J7" s="11" t="s">
        <v>16</v>
      </c>
      <c r="K7" s="11" t="s">
        <v>17</v>
      </c>
      <c r="L7" s="34" t="s">
        <v>18</v>
      </c>
      <c r="M7" s="35" t="s">
        <v>19</v>
      </c>
      <c r="N7" s="36" t="s">
        <v>20</v>
      </c>
      <c r="O7" s="36" t="s">
        <v>21</v>
      </c>
      <c r="P7" s="11" t="s">
        <v>22</v>
      </c>
    </row>
    <row r="8" s="2" customFormat="1" ht="39" customHeight="1" spans="1:20">
      <c r="A8" s="12">
        <v>1</v>
      </c>
      <c r="B8" s="13" t="s">
        <v>23</v>
      </c>
      <c r="C8" s="14" t="s">
        <v>24</v>
      </c>
      <c r="D8" s="14">
        <v>2</v>
      </c>
      <c r="E8" s="15" t="s">
        <v>25</v>
      </c>
      <c r="F8" s="16" t="s">
        <v>26</v>
      </c>
      <c r="G8" s="16">
        <v>11.3</v>
      </c>
      <c r="H8" s="17">
        <v>187.98</v>
      </c>
      <c r="I8" s="17">
        <v>0</v>
      </c>
      <c r="J8" s="17">
        <v>187.98</v>
      </c>
      <c r="K8" s="16">
        <v>19000</v>
      </c>
      <c r="L8" s="37">
        <v>17100</v>
      </c>
      <c r="M8" s="38">
        <v>3571620</v>
      </c>
      <c r="N8" s="39">
        <f>L8*H8</f>
        <v>3214458</v>
      </c>
      <c r="O8" s="18" t="s">
        <v>27</v>
      </c>
      <c r="P8" s="18" t="s">
        <v>28</v>
      </c>
      <c r="R8" s="55"/>
      <c r="T8" s="56"/>
    </row>
    <row r="9" s="2" customFormat="1" ht="39" customHeight="1" spans="1:20">
      <c r="A9" s="12">
        <v>2</v>
      </c>
      <c r="B9" s="13" t="s">
        <v>29</v>
      </c>
      <c r="C9" s="14" t="s">
        <v>24</v>
      </c>
      <c r="D9" s="14"/>
      <c r="E9" s="15" t="s">
        <v>25</v>
      </c>
      <c r="F9" s="16" t="s">
        <v>26</v>
      </c>
      <c r="G9" s="16">
        <v>11.3</v>
      </c>
      <c r="H9" s="17">
        <v>187.98</v>
      </c>
      <c r="I9" s="17">
        <v>0</v>
      </c>
      <c r="J9" s="17">
        <v>187.98</v>
      </c>
      <c r="K9" s="16">
        <v>19000</v>
      </c>
      <c r="L9" s="37">
        <v>17100</v>
      </c>
      <c r="M9" s="38">
        <v>3571620</v>
      </c>
      <c r="N9" s="39">
        <f>L9*H9</f>
        <v>3214458</v>
      </c>
      <c r="O9" s="18" t="s">
        <v>27</v>
      </c>
      <c r="P9" s="18" t="s">
        <v>28</v>
      </c>
      <c r="R9" s="55"/>
      <c r="T9" s="56"/>
    </row>
    <row r="10" ht="33.95" customHeight="1" spans="1:16">
      <c r="A10" s="18" t="s">
        <v>30</v>
      </c>
      <c r="B10" s="19"/>
      <c r="C10" s="19"/>
      <c r="D10" s="19"/>
      <c r="E10" s="19"/>
      <c r="F10" s="19"/>
      <c r="G10" s="19"/>
      <c r="H10" s="20">
        <f t="shared" ref="H10:N10" si="0">SUM(H8:H9)</f>
        <v>375.96</v>
      </c>
      <c r="I10" s="20">
        <f>SUM(I8:I8)</f>
        <v>0</v>
      </c>
      <c r="J10" s="20">
        <f t="shared" si="0"/>
        <v>375.96</v>
      </c>
      <c r="K10" s="40">
        <f>AVERAGE(K8:K9)</f>
        <v>19000</v>
      </c>
      <c r="L10" s="41">
        <f>AVERAGE(L8:L9)</f>
        <v>17100</v>
      </c>
      <c r="M10" s="20">
        <f>SUM(M8:M9)</f>
        <v>7143240</v>
      </c>
      <c r="N10" s="20">
        <f t="shared" si="0"/>
        <v>6428916</v>
      </c>
      <c r="O10" s="42"/>
      <c r="P10" s="42"/>
    </row>
    <row r="11" ht="33.95" customHeight="1" spans="1:16">
      <c r="A11" s="21" t="s">
        <v>31</v>
      </c>
      <c r="B11" s="21"/>
      <c r="C11" s="21"/>
      <c r="D11" s="21"/>
      <c r="E11" s="21"/>
      <c r="F11" s="21"/>
      <c r="G11" s="21"/>
      <c r="H11" s="21"/>
      <c r="I11" s="21"/>
      <c r="J11" s="21"/>
      <c r="K11" s="21"/>
      <c r="L11" s="43"/>
      <c r="M11" s="43"/>
      <c r="N11" s="44"/>
      <c r="O11" s="21"/>
      <c r="P11" s="21"/>
    </row>
    <row r="12" ht="15.95" customHeight="1" spans="1:16">
      <c r="A12" s="22"/>
      <c r="B12" s="22"/>
      <c r="C12" s="22"/>
      <c r="D12" s="22"/>
      <c r="E12" s="22"/>
      <c r="F12" s="22"/>
      <c r="G12" s="22"/>
      <c r="H12" s="22"/>
      <c r="I12" s="22"/>
      <c r="J12" s="22"/>
      <c r="K12" s="22"/>
      <c r="L12" s="45"/>
      <c r="M12" s="45"/>
      <c r="N12" s="46"/>
      <c r="O12" s="22"/>
      <c r="P12" s="47"/>
    </row>
    <row r="13" spans="1:15">
      <c r="A13" s="23" t="s">
        <v>32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48"/>
      <c r="M13" s="48"/>
      <c r="N13" s="49"/>
      <c r="O13" s="23"/>
    </row>
    <row r="14" ht="33" customHeight="1" spans="1:15">
      <c r="A14" s="24" t="s">
        <v>33</v>
      </c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50"/>
      <c r="M14" s="50"/>
      <c r="N14" s="51"/>
      <c r="O14" s="24"/>
    </row>
    <row r="15" spans="1:15">
      <c r="A15" s="24"/>
      <c r="B15" s="24"/>
      <c r="C15" s="24"/>
      <c r="D15" s="24"/>
      <c r="E15" s="24"/>
      <c r="F15" s="24"/>
      <c r="G15" s="24"/>
      <c r="H15" s="24"/>
      <c r="I15" s="24"/>
      <c r="J15" s="24"/>
      <c r="K15" s="24"/>
      <c r="L15" s="50"/>
      <c r="M15" s="50"/>
      <c r="N15" s="51"/>
      <c r="O15" s="24"/>
    </row>
    <row r="16" ht="18.75" spans="1:16">
      <c r="A16" s="8" t="s">
        <v>34</v>
      </c>
      <c r="B16" s="8"/>
      <c r="E16" s="25"/>
      <c r="F16" s="25"/>
      <c r="G16" s="25"/>
      <c r="H16" s="25"/>
      <c r="I16" s="25"/>
      <c r="J16" s="25"/>
      <c r="K16" s="25"/>
      <c r="L16" s="52"/>
      <c r="M16" s="52"/>
      <c r="N16" s="30"/>
      <c r="O16" s="25"/>
      <c r="P16" s="25"/>
    </row>
    <row r="17" ht="18.75" spans="2:16">
      <c r="B17" s="25"/>
      <c r="C17" s="25"/>
      <c r="D17" s="25"/>
      <c r="E17" s="25"/>
      <c r="F17" s="25"/>
      <c r="G17" s="25"/>
      <c r="H17" s="25"/>
      <c r="I17" s="25"/>
      <c r="J17" s="25"/>
      <c r="K17" s="25"/>
      <c r="L17" s="53"/>
      <c r="M17" s="53"/>
      <c r="N17" s="30"/>
      <c r="O17" s="25"/>
      <c r="P17" s="25"/>
    </row>
    <row r="18" ht="18.75" spans="1:16">
      <c r="A18" s="8" t="s">
        <v>35</v>
      </c>
      <c r="B18" s="8"/>
      <c r="C18" s="8"/>
      <c r="D18" s="8"/>
      <c r="E18" s="8"/>
      <c r="F18" s="8"/>
      <c r="G18" s="8"/>
      <c r="I18" s="25"/>
      <c r="J18" s="25"/>
      <c r="K18" s="25"/>
      <c r="L18" s="54"/>
      <c r="M18" s="54"/>
      <c r="N18" s="30"/>
      <c r="P18" s="25"/>
    </row>
  </sheetData>
  <autoFilter ref="A7:O11">
    <extLst/>
  </autoFilter>
  <mergeCells count="12">
    <mergeCell ref="B2:P2"/>
    <mergeCell ref="L4:P4"/>
    <mergeCell ref="L5:P5"/>
    <mergeCell ref="A6:I6"/>
    <mergeCell ref="L6:P6"/>
    <mergeCell ref="A10:G10"/>
    <mergeCell ref="A11:P11"/>
    <mergeCell ref="A12:P12"/>
    <mergeCell ref="A13:O13"/>
    <mergeCell ref="A14:O14"/>
    <mergeCell ref="A16:B16"/>
    <mergeCell ref="A18:G18"/>
  </mergeCells>
  <printOptions horizontalCentered="1"/>
  <pageMargins left="0" right="0" top="0.393055555555556" bottom="0.393055555555556" header="0" footer="0"/>
  <pageSetup paperSize="9" scale="80" fitToHeight="0" orientation="landscape" horizontalDpi="600" verticalDpi="600"/>
  <headerFooter alignWithMargins="0" scaleWithDoc="0">
    <oddFooter>&amp;C&amp;P</oddFooter>
  </headerFooter>
  <colBreaks count="1" manualBreakCount="1">
    <brk id="16" max="6536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1栋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客服5</dc:creator>
  <cp:lastModifiedBy>周铭华</cp:lastModifiedBy>
  <dcterms:created xsi:type="dcterms:W3CDTF">2022-11-07T10:05:00Z</dcterms:created>
  <dcterms:modified xsi:type="dcterms:W3CDTF">2023-05-25T08:29:18Z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  <property fmtid="{D5CDD505-2E9C-101B-9397-08002B2CF9AE}" pid="3" name="ICV">
    <vt:lpwstr>5E1A791D94CB40D28E937E7A02087271</vt:lpwstr>
  </property>
</Properties>
</file>