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 activeTab="1"/>
  </bookViews>
  <sheets>
    <sheet name="8#" sheetId="2" r:id="rId1"/>
    <sheet name="9#" sheetId="1" r:id="rId2"/>
  </sheets>
  <calcPr calcId="144525"/>
</workbook>
</file>

<file path=xl/sharedStrings.xml><?xml version="1.0" encoding="utf-8"?>
<sst xmlns="http://schemas.openxmlformats.org/spreadsheetml/2006/main" count="80" uniqueCount="43">
  <si>
    <t>商品房销售价目表（调整）</t>
  </si>
  <si>
    <r>
      <t>房地产开发企业名称或中介服务机构名称：</t>
    </r>
    <r>
      <rPr>
        <u/>
        <sz val="14"/>
        <rFont val="仿宋_GB2312"/>
        <charset val="134"/>
      </rPr>
      <t xml:space="preserve"> 清远市培鑫商贸有限公司 </t>
    </r>
  </si>
  <si>
    <t>项目名称：</t>
  </si>
  <si>
    <t>新旭东方春天8栋（住宅）调整备案价</t>
  </si>
  <si>
    <t>地址：</t>
  </si>
  <si>
    <t>佛冈县安康路138号</t>
  </si>
  <si>
    <t>销售价格备案编号：[2023] 036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</si>
  <si>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</si>
  <si>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</si>
  <si>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</si>
  <si>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</si>
  <si>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</si>
  <si>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</si>
  <si>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</si>
  <si>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</si>
  <si>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</si>
  <si>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</si>
  <si>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</si>
  <si>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</si>
  <si>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</si>
  <si>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</si>
  <si>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</si>
  <si>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</si>
  <si>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8#</t>
  </si>
  <si>
    <t>三房</t>
  </si>
  <si>
    <t>本楼栋总面积/均价</t>
  </si>
  <si>
    <t>本栋待销售住宅共58套。本次办理销售住宅1套，销售住宅总建筑面积：104.79㎡，套内面积：85.95㎡，分摊面积：18.84㎡，销售均价：7956/㎡（建筑面积）、9700/㎡（套内建筑面积）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</si>
  <si>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</si>
  <si>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</si>
  <si>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</si>
  <si>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</si>
  <si>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</si>
  <si>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</si>
  <si>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 清远市培鑫商贸有限公司 </t>
    </r>
  </si>
  <si>
    <t>新旭东方春天9栋（住宅）调整备案价</t>
  </si>
  <si>
    <t>销售价格备案编号：[2023] 036  号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</si>
  <si>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</si>
  <si>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</si>
  <si>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</si>
  <si>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</si>
  <si>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</si>
  <si>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9#</t>
  </si>
  <si>
    <t>本栋待销售住宅共61套。本次办理销售住宅8套，销售住宅总建筑面积：794.7㎡，套内面积：648.92㎡，分摊面积：145.78㎡，销售均价：7867/㎡（建筑面积）、9609/㎡（套内建筑面积）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</si>
</sst>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yyyy/m/d;@"/>
    <numFmt numFmtId="177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0_ "/>
    <numFmt numFmtId="179" formatCode="0.00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78" fontId="3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79" fontId="1" fillId="0" borderId="5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7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7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9" fontId="3" fillId="0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78" fontId="3" fillId="0" borderId="0" xfId="0" applyNumberFormat="1" applyFont="1" applyFill="1" applyBorder="1" applyAlignment="1">
      <alignment horizontal="left" vertical="center" wrapText="1"/>
    </xf>
    <xf numFmtId="178" fontId="3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left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6"/>
  <sheetViews>
    <sheetView workbookViewId="0">
      <selection activeCell="I17" sqref="I17"/>
    </sheetView>
  </sheetViews>
  <sheetFormatPr defaultColWidth="8.66666666666667" defaultRowHeight="14.25"/>
  <cols>
    <col min="1" max="1" width="4.9" style="31" customWidth="1"/>
    <col min="2" max="2" width="13.2" style="31" customWidth="1"/>
    <col min="3" max="3" width="6.9" style="31" customWidth="1"/>
    <col min="4" max="4" width="7.1" style="31" customWidth="1"/>
    <col min="5" max="5" width="5.6" style="31" customWidth="1"/>
    <col min="6" max="6" width="6.8" style="31" customWidth="1"/>
    <col min="7" max="7" width="12.3333333333333" style="32" customWidth="1"/>
    <col min="8" max="8" width="13.3" style="31" customWidth="1"/>
    <col min="9" max="9" width="13" style="31" customWidth="1"/>
    <col min="10" max="10" width="13" style="33" customWidth="1"/>
    <col min="11" max="11" width="15.75" style="33" customWidth="1"/>
    <col min="12" max="13" width="12.3333333333333" style="33" customWidth="1"/>
    <col min="14" max="14" width="10.5833333333333" style="31" customWidth="1"/>
    <col min="15" max="15" width="8.8" style="31"/>
    <col min="16" max="16" width="11.5833333333333" style="34"/>
    <col min="17" max="16384" width="8.66666666666667" style="34"/>
  </cols>
  <sheetData>
    <row r="2" ht="21" spans="2:15">
      <c r="B2" s="35" t="s">
        <v>0</v>
      </c>
      <c r="C2" s="35"/>
      <c r="D2" s="35"/>
      <c r="E2" s="35"/>
      <c r="F2" s="35"/>
      <c r="G2" s="36"/>
      <c r="H2" s="35"/>
      <c r="I2" s="35"/>
      <c r="J2" s="60"/>
      <c r="K2" s="60"/>
      <c r="L2" s="60"/>
      <c r="M2" s="60"/>
      <c r="N2" s="35"/>
      <c r="O2" s="35"/>
    </row>
    <row r="3" spans="2:15">
      <c r="B3" s="37"/>
      <c r="C3" s="37"/>
      <c r="D3" s="37"/>
      <c r="E3" s="37"/>
      <c r="F3" s="37"/>
      <c r="G3" s="38"/>
      <c r="H3" s="37"/>
      <c r="I3" s="37"/>
      <c r="J3" s="61"/>
      <c r="K3" s="61"/>
      <c r="L3" s="61"/>
      <c r="M3" s="61"/>
      <c r="N3" s="37"/>
      <c r="O3" s="37"/>
    </row>
    <row r="4" ht="18.75" spans="1:15">
      <c r="A4" s="39" t="s">
        <v>1</v>
      </c>
      <c r="B4" s="39"/>
      <c r="C4" s="39"/>
      <c r="D4" s="39"/>
      <c r="E4" s="39"/>
      <c r="F4" s="39"/>
      <c r="G4" s="40"/>
      <c r="H4" s="39"/>
      <c r="I4" s="39"/>
      <c r="K4" s="62" t="s">
        <v>2</v>
      </c>
      <c r="L4" s="63" t="s">
        <v>3</v>
      </c>
      <c r="M4" s="63"/>
      <c r="N4" s="39"/>
      <c r="O4" s="39"/>
    </row>
    <row r="5" ht="18.75" spans="2:15">
      <c r="B5" s="41"/>
      <c r="C5" s="41"/>
      <c r="D5" s="41"/>
      <c r="E5" s="41"/>
      <c r="F5" s="41"/>
      <c r="G5" s="42"/>
      <c r="H5" s="41"/>
      <c r="I5" s="41"/>
      <c r="J5" s="64"/>
      <c r="K5" s="62" t="s">
        <v>4</v>
      </c>
      <c r="L5" s="63" t="s">
        <v>5</v>
      </c>
      <c r="M5" s="63"/>
      <c r="N5" s="39"/>
      <c r="O5" s="39"/>
    </row>
    <row r="6" ht="18.75" spans="1:15">
      <c r="A6" s="43" t="s">
        <v>6</v>
      </c>
      <c r="B6" s="43"/>
      <c r="C6" s="43"/>
      <c r="D6" s="43"/>
      <c r="E6" s="43"/>
      <c r="F6" s="43"/>
      <c r="G6" s="43"/>
      <c r="H6" s="43"/>
      <c r="K6" s="62" t="s">
        <v>7</v>
      </c>
      <c r="L6" s="65">
        <v>45039</v>
      </c>
      <c r="M6" s="65"/>
      <c r="N6" s="65"/>
      <c r="O6" s="65"/>
    </row>
    <row r="7" ht="58.5" spans="1:15">
      <c r="A7" s="44" t="s">
        <v>8</v>
      </c>
      <c r="B7" s="45" t="s">
        <v>9</v>
      </c>
      <c r="C7" s="46" t="s">
        <v>10</v>
      </c>
      <c r="D7" s="46" t="s">
        <v>11</v>
      </c>
      <c r="E7" s="46" t="s">
        <v>12</v>
      </c>
      <c r="F7" s="46" t="s">
        <v>13</v>
      </c>
      <c r="G7" s="47" t="s">
        <v>14</v>
      </c>
      <c r="H7" s="46" t="s">
        <v>15</v>
      </c>
      <c r="I7" s="46" t="s">
        <v>16</v>
      </c>
      <c r="J7" s="66" t="s">
        <v>17</v>
      </c>
      <c r="K7" s="66" t="s">
        <v>18</v>
      </c>
      <c r="L7" s="66" t="s">
        <v>19</v>
      </c>
      <c r="M7" s="66" t="s">
        <v>20</v>
      </c>
      <c r="N7" s="46" t="s">
        <v>21</v>
      </c>
      <c r="O7" s="46" t="s">
        <v>22</v>
      </c>
    </row>
    <row r="8" ht="18.75" spans="1:15">
      <c r="A8" s="44">
        <v>1</v>
      </c>
      <c r="B8" s="48" t="s">
        <v>23</v>
      </c>
      <c r="C8" s="49">
        <v>1104</v>
      </c>
      <c r="D8" s="49">
        <v>11</v>
      </c>
      <c r="E8" s="49" t="s">
        <v>24</v>
      </c>
      <c r="F8" s="49">
        <v>3</v>
      </c>
      <c r="G8" s="50">
        <v>104.79</v>
      </c>
      <c r="H8" s="49">
        <v>18.84</v>
      </c>
      <c r="I8" s="49">
        <v>85.95</v>
      </c>
      <c r="J8" s="67">
        <v>8374</v>
      </c>
      <c r="K8" s="67">
        <v>7956</v>
      </c>
      <c r="L8" s="67">
        <v>877511</v>
      </c>
      <c r="M8" s="67">
        <v>833709</v>
      </c>
      <c r="N8" s="49"/>
      <c r="O8" s="49"/>
    </row>
    <row r="9" ht="18.75" spans="1:15">
      <c r="A9" s="44" t="s">
        <v>25</v>
      </c>
      <c r="B9" s="49"/>
      <c r="C9" s="49"/>
      <c r="D9" s="49"/>
      <c r="E9" s="49"/>
      <c r="F9" s="49"/>
      <c r="G9" s="50">
        <f t="shared" ref="G9:I9" si="0">SUM(G8:G8)</f>
        <v>104.79</v>
      </c>
      <c r="H9" s="49">
        <f t="shared" si="0"/>
        <v>18.84</v>
      </c>
      <c r="I9" s="49">
        <f t="shared" si="0"/>
        <v>85.95</v>
      </c>
      <c r="J9" s="67">
        <f>AVERAGE(J8:J8)</f>
        <v>8374</v>
      </c>
      <c r="K9" s="67">
        <f>AVERAGE(K8:K8)</f>
        <v>7956</v>
      </c>
      <c r="L9" s="49">
        <f>SUM(L8:L8)</f>
        <v>877511</v>
      </c>
      <c r="M9" s="67">
        <f>SUM(M8:M8)</f>
        <v>833709</v>
      </c>
      <c r="N9" s="67"/>
      <c r="O9" s="49"/>
    </row>
    <row r="10" ht="35" customHeight="1" spans="1:15">
      <c r="A10" s="51" t="s">
        <v>26</v>
      </c>
      <c r="B10" s="52"/>
      <c r="C10" s="52"/>
      <c r="D10" s="52"/>
      <c r="E10" s="52"/>
      <c r="F10" s="52"/>
      <c r="G10" s="53"/>
      <c r="H10" s="52"/>
      <c r="I10" s="52"/>
      <c r="J10" s="68"/>
      <c r="K10" s="68"/>
      <c r="L10" s="68"/>
      <c r="M10" s="68"/>
      <c r="N10" s="52"/>
      <c r="O10" s="69"/>
    </row>
    <row r="11" spans="1:15">
      <c r="A11" s="54" t="s">
        <v>27</v>
      </c>
      <c r="B11" s="54"/>
      <c r="C11" s="54"/>
      <c r="D11" s="54"/>
      <c r="E11" s="54"/>
      <c r="F11" s="54"/>
      <c r="G11" s="55"/>
      <c r="H11" s="54"/>
      <c r="I11" s="54"/>
      <c r="J11" s="70"/>
      <c r="K11" s="70"/>
      <c r="L11" s="71"/>
      <c r="M11" s="70"/>
      <c r="N11" s="54"/>
      <c r="O11" s="72"/>
    </row>
    <row r="12" spans="1:15">
      <c r="A12" s="56" t="s">
        <v>28</v>
      </c>
      <c r="B12" s="56"/>
      <c r="C12" s="56"/>
      <c r="D12" s="56"/>
      <c r="E12" s="56"/>
      <c r="F12" s="56"/>
      <c r="G12" s="57"/>
      <c r="H12" s="56"/>
      <c r="I12" s="56"/>
      <c r="J12" s="73"/>
      <c r="K12" s="73"/>
      <c r="L12" s="73"/>
      <c r="M12" s="73"/>
      <c r="N12" s="56"/>
      <c r="O12" s="72"/>
    </row>
    <row r="13" spans="1:14">
      <c r="A13" s="58"/>
      <c r="B13" s="58"/>
      <c r="C13" s="58"/>
      <c r="D13" s="58"/>
      <c r="E13" s="58"/>
      <c r="F13" s="58"/>
      <c r="G13" s="59"/>
      <c r="H13" s="58"/>
      <c r="I13" s="58"/>
      <c r="J13" s="74"/>
      <c r="K13" s="74"/>
      <c r="L13" s="74"/>
      <c r="M13" s="74"/>
      <c r="N13" s="58"/>
    </row>
    <row r="14" ht="18.75" spans="1:15">
      <c r="A14" s="37" t="s">
        <v>29</v>
      </c>
      <c r="B14" s="37"/>
      <c r="C14" s="31"/>
      <c r="D14" s="37"/>
      <c r="E14" s="37"/>
      <c r="F14" s="37"/>
      <c r="G14" s="42"/>
      <c r="H14" s="41"/>
      <c r="I14" s="41"/>
      <c r="J14" s="64"/>
      <c r="K14" s="64"/>
      <c r="L14" s="61" t="s">
        <v>30</v>
      </c>
      <c r="M14" s="64"/>
      <c r="N14" s="41"/>
      <c r="O14" s="41"/>
    </row>
    <row r="15" ht="18.75" spans="2:15">
      <c r="B15" s="37"/>
      <c r="C15" s="37"/>
      <c r="D15" s="37"/>
      <c r="E15" s="37"/>
      <c r="F15" s="37"/>
      <c r="G15" s="42"/>
      <c r="H15" s="41"/>
      <c r="I15" s="41"/>
      <c r="J15" s="64"/>
      <c r="K15" s="64"/>
      <c r="L15" s="33"/>
      <c r="M15" s="64"/>
      <c r="N15" s="41"/>
      <c r="O15" s="41"/>
    </row>
    <row r="16" ht="18.75" spans="1:15">
      <c r="A16" s="37" t="s">
        <v>31</v>
      </c>
      <c r="B16" s="37"/>
      <c r="C16" s="37"/>
      <c r="D16" s="37"/>
      <c r="E16" s="37"/>
      <c r="F16" s="37"/>
      <c r="H16" s="41"/>
      <c r="I16" s="41"/>
      <c r="J16" s="64"/>
      <c r="K16" s="64"/>
      <c r="L16" s="61" t="s">
        <v>32</v>
      </c>
      <c r="M16" s="64"/>
      <c r="O16" s="41"/>
    </row>
  </sheetData>
  <mergeCells count="11">
    <mergeCell ref="B2:O2"/>
    <mergeCell ref="A4:I4"/>
    <mergeCell ref="L4:O4"/>
    <mergeCell ref="A6:H6"/>
    <mergeCell ref="L6:O6"/>
    <mergeCell ref="A9:F9"/>
    <mergeCell ref="A10:O10"/>
    <mergeCell ref="A11:N11"/>
    <mergeCell ref="A12:N12"/>
    <mergeCell ref="A14:B14"/>
    <mergeCell ref="A16:F16"/>
  </mergeCell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I23" sqref="I23"/>
    </sheetView>
  </sheetViews>
  <sheetFormatPr defaultColWidth="9.775" defaultRowHeight="14.25"/>
  <cols>
    <col min="1" max="1" width="5.44166666666667" style="2" customWidth="1"/>
    <col min="2" max="2" width="14.6666666666667" style="2" customWidth="1"/>
    <col min="3" max="3" width="7.66666666666667" style="2" customWidth="1"/>
    <col min="4" max="4" width="7.89166666666667" style="2" customWidth="1"/>
    <col min="5" max="5" width="6.225" style="2" customWidth="1"/>
    <col min="6" max="6" width="7.55833333333333" style="2" customWidth="1"/>
    <col min="7" max="7" width="11.6666666666667" style="2" customWidth="1"/>
    <col min="8" max="8" width="14.775" style="2" customWidth="1"/>
    <col min="9" max="9" width="14.4416666666667" style="2" customWidth="1"/>
    <col min="10" max="10" width="14.4416666666667" style="3" customWidth="1"/>
    <col min="11" max="11" width="17.5" style="3" customWidth="1"/>
    <col min="12" max="12" width="18.3333333333333" style="3" customWidth="1"/>
    <col min="13" max="13" width="14.8583333333333" style="3" customWidth="1"/>
    <col min="14" max="14" width="11.7583333333333" style="2" customWidth="1"/>
    <col min="15" max="15" width="9.775" style="2"/>
    <col min="16" max="16384" width="9.775" style="1"/>
  </cols>
  <sheetData>
    <row r="1" s="1" customFormat="1" spans="1:15">
      <c r="A1" s="2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2"/>
      <c r="O1" s="2"/>
    </row>
    <row r="2" s="1" customFormat="1" ht="21" spans="1:15">
      <c r="A2" s="2"/>
      <c r="B2" s="4" t="s">
        <v>0</v>
      </c>
      <c r="C2" s="4"/>
      <c r="D2" s="4"/>
      <c r="E2" s="4"/>
      <c r="F2" s="4"/>
      <c r="G2" s="4"/>
      <c r="H2" s="4"/>
      <c r="I2" s="4"/>
      <c r="J2" s="18"/>
      <c r="K2" s="18"/>
      <c r="L2" s="18"/>
      <c r="M2" s="18"/>
      <c r="N2" s="4"/>
      <c r="O2" s="4"/>
    </row>
    <row r="3" s="1" customFormat="1" spans="1:15">
      <c r="A3" s="2"/>
      <c r="B3" s="5"/>
      <c r="C3" s="5"/>
      <c r="D3" s="5"/>
      <c r="E3" s="5"/>
      <c r="F3" s="5"/>
      <c r="G3" s="5"/>
      <c r="H3" s="5"/>
      <c r="I3" s="5"/>
      <c r="J3" s="19"/>
      <c r="K3" s="19"/>
      <c r="L3" s="19"/>
      <c r="M3" s="19"/>
      <c r="N3" s="5"/>
      <c r="O3" s="5"/>
    </row>
    <row r="4" s="1" customFormat="1" ht="18.75" spans="1:15">
      <c r="A4" s="6" t="s">
        <v>33</v>
      </c>
      <c r="B4" s="6"/>
      <c r="C4" s="6"/>
      <c r="D4" s="6"/>
      <c r="E4" s="6"/>
      <c r="F4" s="6"/>
      <c r="G4" s="6"/>
      <c r="H4" s="6"/>
      <c r="I4" s="6"/>
      <c r="J4" s="3"/>
      <c r="K4" s="20" t="s">
        <v>2</v>
      </c>
      <c r="L4" s="21" t="s">
        <v>34</v>
      </c>
      <c r="M4" s="21"/>
      <c r="N4" s="6"/>
      <c r="O4" s="6"/>
    </row>
    <row r="5" s="1" customFormat="1" ht="18.75" spans="1:15">
      <c r="A5" s="2"/>
      <c r="B5" s="7"/>
      <c r="C5" s="7"/>
      <c r="D5" s="7"/>
      <c r="E5" s="7"/>
      <c r="F5" s="7"/>
      <c r="G5" s="7"/>
      <c r="H5" s="7"/>
      <c r="I5" s="7"/>
      <c r="J5" s="22"/>
      <c r="K5" s="20" t="s">
        <v>4</v>
      </c>
      <c r="L5" s="21" t="s">
        <v>5</v>
      </c>
      <c r="M5" s="21"/>
      <c r="N5" s="6"/>
      <c r="O5" s="6"/>
    </row>
    <row r="6" s="1" customFormat="1" ht="18.75" spans="1:15">
      <c r="A6" s="8" t="s">
        <v>35</v>
      </c>
      <c r="B6" s="8"/>
      <c r="C6" s="8"/>
      <c r="D6" s="8"/>
      <c r="E6" s="8"/>
      <c r="F6" s="8"/>
      <c r="G6" s="8"/>
      <c r="H6" s="8"/>
      <c r="I6" s="2"/>
      <c r="J6" s="3"/>
      <c r="K6" s="20" t="s">
        <v>7</v>
      </c>
      <c r="L6" s="23">
        <v>45039</v>
      </c>
      <c r="M6" s="23"/>
      <c r="N6" s="23"/>
      <c r="O6" s="23"/>
    </row>
    <row r="7" s="1" customFormat="1" ht="58.5" spans="1:15">
      <c r="A7" s="9" t="s">
        <v>8</v>
      </c>
      <c r="B7" s="10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36</v>
      </c>
      <c r="H7" s="11" t="s">
        <v>37</v>
      </c>
      <c r="I7" s="11" t="s">
        <v>38</v>
      </c>
      <c r="J7" s="24" t="s">
        <v>39</v>
      </c>
      <c r="K7" s="24" t="s">
        <v>40</v>
      </c>
      <c r="L7" s="24" t="s">
        <v>19</v>
      </c>
      <c r="M7" s="24" t="s">
        <v>20</v>
      </c>
      <c r="N7" s="11" t="s">
        <v>21</v>
      </c>
      <c r="O7" s="11" t="s">
        <v>22</v>
      </c>
    </row>
    <row r="8" s="1" customFormat="1" ht="20" customHeight="1" spans="1:15">
      <c r="A8" s="9">
        <v>1</v>
      </c>
      <c r="B8" s="12" t="s">
        <v>41</v>
      </c>
      <c r="C8" s="13">
        <v>204</v>
      </c>
      <c r="D8" s="13">
        <v>2</v>
      </c>
      <c r="E8" s="13" t="s">
        <v>24</v>
      </c>
      <c r="F8" s="13">
        <v>3</v>
      </c>
      <c r="G8" s="13">
        <v>105.04</v>
      </c>
      <c r="H8" s="13">
        <v>19.27</v>
      </c>
      <c r="I8" s="13">
        <v>85.77</v>
      </c>
      <c r="J8" s="25">
        <v>6759</v>
      </c>
      <c r="K8" s="25">
        <v>7096</v>
      </c>
      <c r="L8" s="25">
        <f t="shared" ref="L8:L15" si="0">G8*J8</f>
        <v>709965.36</v>
      </c>
      <c r="M8" s="25">
        <v>745364</v>
      </c>
      <c r="N8" s="13"/>
      <c r="O8" s="13"/>
    </row>
    <row r="9" s="1" customFormat="1" ht="20" customHeight="1" spans="1:15">
      <c r="A9" s="9">
        <v>2</v>
      </c>
      <c r="B9" s="12" t="s">
        <v>41</v>
      </c>
      <c r="C9" s="13">
        <v>404</v>
      </c>
      <c r="D9" s="13">
        <v>4</v>
      </c>
      <c r="E9" s="13" t="s">
        <v>24</v>
      </c>
      <c r="F9" s="13">
        <v>3</v>
      </c>
      <c r="G9" s="13">
        <v>105.04</v>
      </c>
      <c r="H9" s="13">
        <v>19.27</v>
      </c>
      <c r="I9" s="13">
        <v>85.77</v>
      </c>
      <c r="J9" s="25">
        <v>6940</v>
      </c>
      <c r="K9" s="25">
        <v>7287</v>
      </c>
      <c r="L9" s="25">
        <f t="shared" si="0"/>
        <v>728977.6</v>
      </c>
      <c r="M9" s="25">
        <v>765426</v>
      </c>
      <c r="N9" s="13"/>
      <c r="O9" s="13"/>
    </row>
    <row r="10" s="1" customFormat="1" ht="20" customHeight="1" spans="1:15">
      <c r="A10" s="9">
        <v>3</v>
      </c>
      <c r="B10" s="12" t="s">
        <v>41</v>
      </c>
      <c r="C10" s="13">
        <v>502</v>
      </c>
      <c r="D10" s="13">
        <v>5</v>
      </c>
      <c r="E10" s="13" t="s">
        <v>24</v>
      </c>
      <c r="F10" s="13">
        <v>3</v>
      </c>
      <c r="G10" s="13">
        <v>95.9</v>
      </c>
      <c r="H10" s="13">
        <v>17.59</v>
      </c>
      <c r="I10" s="13">
        <v>78.31</v>
      </c>
      <c r="J10" s="25">
        <v>7799</v>
      </c>
      <c r="K10" s="25">
        <v>8188</v>
      </c>
      <c r="L10" s="25">
        <f t="shared" si="0"/>
        <v>747924.1</v>
      </c>
      <c r="M10" s="25">
        <v>785229</v>
      </c>
      <c r="N10" s="13"/>
      <c r="O10" s="13"/>
    </row>
    <row r="11" s="1" customFormat="1" ht="20" customHeight="1" spans="1:15">
      <c r="A11" s="9">
        <v>4</v>
      </c>
      <c r="B11" s="12" t="s">
        <v>41</v>
      </c>
      <c r="C11" s="13">
        <v>901</v>
      </c>
      <c r="D11" s="13">
        <v>9</v>
      </c>
      <c r="E11" s="13" t="s">
        <v>24</v>
      </c>
      <c r="F11" s="13">
        <v>3</v>
      </c>
      <c r="G11" s="13">
        <v>95.94</v>
      </c>
      <c r="H11" s="13">
        <v>17.6</v>
      </c>
      <c r="I11" s="13">
        <v>78.34</v>
      </c>
      <c r="J11" s="25">
        <v>7988</v>
      </c>
      <c r="K11" s="25">
        <v>8387</v>
      </c>
      <c r="L11" s="25">
        <f t="shared" si="0"/>
        <v>766368.72</v>
      </c>
      <c r="M11" s="25">
        <v>804649</v>
      </c>
      <c r="N11" s="13"/>
      <c r="O11" s="13"/>
    </row>
    <row r="12" s="1" customFormat="1" ht="20" customHeight="1" spans="1:15">
      <c r="A12" s="9">
        <v>5</v>
      </c>
      <c r="B12" s="12" t="s">
        <v>41</v>
      </c>
      <c r="C12" s="13">
        <v>1102</v>
      </c>
      <c r="D12" s="13">
        <v>11</v>
      </c>
      <c r="E12" s="13" t="s">
        <v>24</v>
      </c>
      <c r="F12" s="13">
        <v>3</v>
      </c>
      <c r="G12" s="13">
        <v>95.9</v>
      </c>
      <c r="H12" s="13">
        <v>17.59</v>
      </c>
      <c r="I12" s="13">
        <v>78.31</v>
      </c>
      <c r="J12" s="25">
        <v>8149</v>
      </c>
      <c r="K12" s="25">
        <v>8556</v>
      </c>
      <c r="L12" s="25">
        <f t="shared" si="0"/>
        <v>781489.1</v>
      </c>
      <c r="M12" s="25">
        <v>820520</v>
      </c>
      <c r="N12" s="13"/>
      <c r="O12" s="13"/>
    </row>
    <row r="13" s="1" customFormat="1" ht="20" customHeight="1" spans="1:15">
      <c r="A13" s="9">
        <v>6</v>
      </c>
      <c r="B13" s="12" t="s">
        <v>41</v>
      </c>
      <c r="C13" s="13">
        <v>1501</v>
      </c>
      <c r="D13" s="13">
        <v>15</v>
      </c>
      <c r="E13" s="13" t="s">
        <v>24</v>
      </c>
      <c r="F13" s="13">
        <v>3</v>
      </c>
      <c r="G13" s="13">
        <v>95.94</v>
      </c>
      <c r="H13" s="13">
        <v>17.6</v>
      </c>
      <c r="I13" s="13">
        <v>78.34</v>
      </c>
      <c r="J13" s="25">
        <v>8280</v>
      </c>
      <c r="K13" s="25">
        <v>8694</v>
      </c>
      <c r="L13" s="25">
        <f t="shared" si="0"/>
        <v>794383.2</v>
      </c>
      <c r="M13" s="25">
        <v>834102</v>
      </c>
      <c r="N13" s="13"/>
      <c r="O13" s="13"/>
    </row>
    <row r="14" s="1" customFormat="1" ht="20" customHeight="1" spans="1:15">
      <c r="A14" s="9">
        <v>7</v>
      </c>
      <c r="B14" s="12" t="s">
        <v>41</v>
      </c>
      <c r="C14" s="13">
        <v>2002</v>
      </c>
      <c r="D14" s="13">
        <v>20</v>
      </c>
      <c r="E14" s="13" t="s">
        <v>24</v>
      </c>
      <c r="F14" s="13">
        <v>3</v>
      </c>
      <c r="G14" s="13">
        <v>95.9</v>
      </c>
      <c r="H14" s="13">
        <v>17.59</v>
      </c>
      <c r="I14" s="13">
        <v>78.31</v>
      </c>
      <c r="J14" s="25">
        <v>6979</v>
      </c>
      <c r="K14" s="25">
        <v>7327</v>
      </c>
      <c r="L14" s="25">
        <f t="shared" si="0"/>
        <v>669286.1</v>
      </c>
      <c r="M14" s="25">
        <v>702659</v>
      </c>
      <c r="N14" s="13"/>
      <c r="O14" s="13"/>
    </row>
    <row r="15" s="1" customFormat="1" ht="20" customHeight="1" spans="1:15">
      <c r="A15" s="9">
        <v>8</v>
      </c>
      <c r="B15" s="12" t="s">
        <v>41</v>
      </c>
      <c r="C15" s="13">
        <v>2004</v>
      </c>
      <c r="D15" s="13">
        <v>20</v>
      </c>
      <c r="E15" s="13" t="s">
        <v>24</v>
      </c>
      <c r="F15" s="13">
        <v>3</v>
      </c>
      <c r="G15" s="13">
        <v>105.04</v>
      </c>
      <c r="H15" s="13">
        <v>19.27</v>
      </c>
      <c r="I15" s="13">
        <v>85.77</v>
      </c>
      <c r="J15" s="25">
        <v>7051</v>
      </c>
      <c r="K15" s="25">
        <v>7403</v>
      </c>
      <c r="L15" s="25">
        <f t="shared" si="0"/>
        <v>740637.04</v>
      </c>
      <c r="M15" s="25">
        <v>777611</v>
      </c>
      <c r="N15" s="13"/>
      <c r="O15" s="13"/>
    </row>
    <row r="16" s="1" customFormat="1" ht="20" customHeight="1" spans="1:15">
      <c r="A16" s="9" t="s">
        <v>25</v>
      </c>
      <c r="B16" s="13"/>
      <c r="C16" s="13"/>
      <c r="D16" s="13"/>
      <c r="E16" s="13"/>
      <c r="F16" s="13"/>
      <c r="G16" s="13">
        <f t="shared" ref="G16:I16" si="1">SUM(G8:G15)</f>
        <v>794.7</v>
      </c>
      <c r="H16" s="13">
        <f t="shared" si="1"/>
        <v>145.78</v>
      </c>
      <c r="I16" s="13">
        <f t="shared" si="1"/>
        <v>648.92</v>
      </c>
      <c r="J16" s="25">
        <f>AVERAGE(J8:J15)</f>
        <v>7493.125</v>
      </c>
      <c r="K16" s="25">
        <f>AVERAGE(K8:K15)</f>
        <v>7867.25</v>
      </c>
      <c r="L16" s="25">
        <f>SUM(L8:L15)</f>
        <v>5939031.22</v>
      </c>
      <c r="M16" s="25">
        <f>SUM(M8:M15)</f>
        <v>6235560</v>
      </c>
      <c r="N16" s="25"/>
      <c r="O16" s="13"/>
    </row>
    <row r="17" s="1" customFormat="1" ht="30" customHeight="1" spans="1:15">
      <c r="A17" s="14" t="s">
        <v>42</v>
      </c>
      <c r="B17" s="15"/>
      <c r="C17" s="15"/>
      <c r="D17" s="15"/>
      <c r="E17" s="15"/>
      <c r="F17" s="15"/>
      <c r="G17" s="15"/>
      <c r="H17" s="15"/>
      <c r="I17" s="15"/>
      <c r="J17" s="26"/>
      <c r="K17" s="26"/>
      <c r="L17" s="26"/>
      <c r="M17" s="26"/>
      <c r="N17" s="15"/>
      <c r="O17" s="27"/>
    </row>
    <row r="18" s="1" customFormat="1" ht="30" customHeight="1" spans="1:15">
      <c r="A18" s="16" t="s">
        <v>27</v>
      </c>
      <c r="B18" s="16"/>
      <c r="C18" s="16"/>
      <c r="D18" s="16"/>
      <c r="E18" s="16"/>
      <c r="F18" s="16"/>
      <c r="G18" s="16"/>
      <c r="H18" s="16"/>
      <c r="I18" s="16"/>
      <c r="J18" s="28"/>
      <c r="K18" s="28"/>
      <c r="L18" s="28"/>
      <c r="M18" s="28"/>
      <c r="N18" s="16"/>
      <c r="O18" s="29"/>
    </row>
    <row r="19" s="1" customFormat="1" ht="20" customHeight="1" spans="1:15">
      <c r="A19" s="16" t="s">
        <v>28</v>
      </c>
      <c r="B19" s="16"/>
      <c r="C19" s="16"/>
      <c r="D19" s="16"/>
      <c r="E19" s="16"/>
      <c r="F19" s="16"/>
      <c r="G19" s="16"/>
      <c r="H19" s="16"/>
      <c r="I19" s="16"/>
      <c r="J19" s="28"/>
      <c r="K19" s="28"/>
      <c r="L19" s="28"/>
      <c r="M19" s="28"/>
      <c r="N19" s="16"/>
      <c r="O19" s="29"/>
    </row>
    <row r="20" spans="1:14">
      <c r="A20" s="17"/>
      <c r="B20" s="17"/>
      <c r="C20" s="17"/>
      <c r="D20" s="17"/>
      <c r="E20" s="17"/>
      <c r="F20" s="17"/>
      <c r="G20" s="17"/>
      <c r="H20" s="17"/>
      <c r="I20" s="17"/>
      <c r="J20" s="30"/>
      <c r="K20" s="30"/>
      <c r="L20" s="30"/>
      <c r="M20" s="30"/>
      <c r="N20" s="17"/>
    </row>
    <row r="21" s="1" customFormat="1" ht="18.75" spans="1:15">
      <c r="A21" s="5" t="s">
        <v>29</v>
      </c>
      <c r="B21" s="5"/>
      <c r="C21" s="2"/>
      <c r="D21" s="5"/>
      <c r="E21" s="5"/>
      <c r="F21" s="5"/>
      <c r="G21" s="7"/>
      <c r="H21" s="7"/>
      <c r="I21" s="7"/>
      <c r="J21" s="22"/>
      <c r="K21" s="22"/>
      <c r="L21" s="19" t="s">
        <v>30</v>
      </c>
      <c r="M21" s="22"/>
      <c r="N21" s="7"/>
      <c r="O21" s="7"/>
    </row>
    <row r="22" s="1" customFormat="1" ht="18.75" spans="1:15">
      <c r="A22" s="2"/>
      <c r="B22" s="5"/>
      <c r="C22" s="5"/>
      <c r="D22" s="5"/>
      <c r="E22" s="5"/>
      <c r="F22" s="5"/>
      <c r="G22" s="7"/>
      <c r="H22" s="7"/>
      <c r="I22" s="7"/>
      <c r="J22" s="22"/>
      <c r="K22" s="22"/>
      <c r="L22" s="3"/>
      <c r="M22" s="22"/>
      <c r="N22" s="7"/>
      <c r="O22" s="7"/>
    </row>
    <row r="23" s="1" customFormat="1" ht="18.75" spans="1:15">
      <c r="A23" s="5" t="s">
        <v>31</v>
      </c>
      <c r="B23" s="5"/>
      <c r="C23" s="5"/>
      <c r="D23" s="5"/>
      <c r="E23" s="5"/>
      <c r="F23" s="5"/>
      <c r="G23" s="2"/>
      <c r="H23" s="7"/>
      <c r="I23" s="7"/>
      <c r="J23" s="22"/>
      <c r="K23" s="22"/>
      <c r="L23" s="19" t="s">
        <v>32</v>
      </c>
      <c r="M23" s="22"/>
      <c r="N23" s="2"/>
      <c r="O23" s="7"/>
    </row>
  </sheetData>
  <mergeCells count="11">
    <mergeCell ref="B2:O2"/>
    <mergeCell ref="A4:I4"/>
    <mergeCell ref="L4:O4"/>
    <mergeCell ref="A6:H6"/>
    <mergeCell ref="L6:O6"/>
    <mergeCell ref="A16:F16"/>
    <mergeCell ref="A17:O17"/>
    <mergeCell ref="A18:N18"/>
    <mergeCell ref="A19:N19"/>
    <mergeCell ref="A21:B21"/>
    <mergeCell ref="A23:F23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8#</vt:lpstr>
      <vt:lpstr>9#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周铭华</cp:lastModifiedBy>
  <dcterms:created xsi:type="dcterms:W3CDTF">2023-04-13T08:08:00Z</dcterms:created>
  <dcterms:modified xsi:type="dcterms:W3CDTF">2023-05-05T03:22:36Z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67178FE1481F432EACAF141092A5275E</vt:lpwstr>
  </property>
  <property fmtid="{D5CDD505-2E9C-101B-9397-08002B2CF9AE}" pid="3" name="KSOProductBuildVer">
    <vt:lpwstr>2052-11.8.2.10393</vt:lpwstr>
  </property>
</Properties>
</file>