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65" activeTab="1"/>
  </bookViews>
  <sheets>
    <sheet name="17栋 " sheetId="3" r:id="rId1"/>
    <sheet name="七街" sheetId="5" r:id="rId2"/>
    <sheet name="Sheet1" sheetId="4" state="hidden" r:id="rId3"/>
  </sheets>
  <definedNames>
    <definedName name="_xlnm._FilterDatabase" localSheetId="0" hidden="1">'17栋 '!$A$7:$O$11</definedName>
    <definedName name="_xlnm.Print_Area" localSheetId="0">'17栋 '!$A$1:$P$18</definedName>
    <definedName name="_xlnm.Print_Titles" localSheetId="0">'17栋 '!$7:$7</definedName>
  </definedNames>
  <calcPr calcId="144525"/>
</workbook>
</file>

<file path=xl/sharedStrings.xml><?xml version="1.0" encoding="utf-8"?>
<sst xmlns="http://schemas.openxmlformats.org/spreadsheetml/2006/main" count="71" uniqueCount="45">
  <si>
    <t>商品房销售价目表</t>
  </si>
  <si>
    <r>
      <t>房地产开发企业名称或中介服务机构名称：</t>
    </r>
    <r>
      <rPr>
        <u/>
        <sz val="14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</si>
  <si>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</si>
  <si>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</si>
  <si>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</si>
  <si>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</si>
  <si>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   2023  ]  022 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</si>
  <si>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</si>
  <si>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</si>
  <si>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</si>
  <si>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</si>
  <si>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</si>
  <si>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</si>
  <si>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</si>
  <si>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rPr>
        <sz val="14"/>
        <rFont val="仿宋_GB2312"/>
        <charset val="134"/>
      </rP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</si>
  <si>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</si>
  <si>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</si>
  <si>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t>原建筑面积单价（元/㎡）</t>
  </si>
  <si>
    <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</si>
  <si>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</si>
  <si>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</si>
  <si>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</si>
  <si>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</si>
  <si>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17#栋</t>
  </si>
  <si>
    <t>1702房</t>
  </si>
  <si>
    <t>一居室</t>
  </si>
  <si>
    <t xml:space="preserve">465088
</t>
  </si>
  <si>
    <t>本楼栋总面积/均价</t>
  </si>
  <si>
    <r>
      <rPr>
        <sz val="10"/>
        <rFont val="仿宋_GB2312"/>
        <charset val="134"/>
      </rPr>
      <t>本栋销售住宅共 180套，本次申请住宅共 1 套，销售住宅总建筑面积： 54.08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 xml:space="preserve">，套内面积：41.47 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 xml:space="preserve">，分摊面积： 12.61  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，销售均价：7740 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（建筑面积）、</t>
    </r>
    <r>
      <rPr>
        <sz val="10"/>
        <color rgb="FFFF0000"/>
        <rFont val="仿宋_GB2312"/>
        <charset val="134"/>
      </rPr>
      <t xml:space="preserve"> </t>
    </r>
    <r>
      <rPr>
        <sz val="10"/>
        <color theme="1"/>
        <rFont val="仿宋_GB2312"/>
        <charset val="134"/>
      </rPr>
      <t>10093.54 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</si>
  <si>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</si>
  <si>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</si>
  <si>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</si>
  <si>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</si>
  <si>
    <r>
      <rPr>
        <sz val="14"/>
        <rFont val="仿宋_GB2312"/>
        <charset val="134"/>
      </rPr>
      <t>房地产开发企业名称或中介服务机构名称：</t>
    </r>
    <r>
      <rPr>
        <u/>
        <sz val="14"/>
        <rFont val="仿宋_GB2312"/>
        <charset val="134"/>
      </rPr>
      <t xml:space="preserve">  佛冈勤天房地产开发有限公司          </t>
    </r>
  </si>
  <si>
    <t>销售价格备案编号：[  2023    ] 022  号</t>
  </si>
  <si>
    <r>
      <rPr>
        <sz val="14"/>
        <color theme="1"/>
        <rFont val="仿宋_GB2312"/>
        <charset val="134"/>
      </rP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</si>
  <si>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七街16号</t>
  </si>
  <si>
    <t>/</t>
  </si>
  <si>
    <t>1-3层</t>
  </si>
  <si>
    <t>四房三厅五卫</t>
  </si>
  <si>
    <t>七街32号</t>
  </si>
  <si>
    <t>1-4层</t>
  </si>
  <si>
    <t>五房三厅六卫</t>
  </si>
  <si>
    <r>
      <rPr>
        <sz val="10"/>
        <rFont val="仿宋_GB2312"/>
        <charset val="134"/>
      </rPr>
      <t xml:space="preserve">本栋销售住宅共37套，本次申请住宅共 2  套，销售住宅总建筑面积：416.13  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，套内面积：416.13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 xml:space="preserve">，分摊面积：0 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，销售均价：17100 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（建筑面积）、17100 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（套内建筑面积）</t>
    </r>
  </si>
  <si>
    <t xml:space="preserve">          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</si>
</sst>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  <numFmt numFmtId="177" formatCode="0_ "/>
  </numFmts>
  <fonts count="45">
    <font>
      <sz val="12"/>
      <name val="宋体"/>
      <charset val="134"/>
    </font>
    <font>
      <sz val="12"/>
      <name val="仿宋_GB2312"/>
      <charset val="134"/>
    </font>
    <font>
      <sz val="16"/>
      <name val="仿宋_GB2312"/>
      <charset val="134"/>
    </font>
    <font>
      <sz val="14"/>
      <name val="仿宋_GB2312"/>
      <charset val="134"/>
    </font>
    <font>
      <sz val="13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  <font>
      <sz val="13"/>
      <color rgb="FF000000"/>
      <name val="仿宋_GB2312"/>
      <charset val="134"/>
    </font>
    <font>
      <sz val="13"/>
      <color indexed="8"/>
      <name val="仿宋_GB2312"/>
      <charset val="134"/>
    </font>
    <font>
      <sz val="10"/>
      <name val="仿宋_GB2312"/>
      <charset val="134"/>
    </font>
    <font>
      <sz val="12"/>
      <color rgb="FFFF0000"/>
      <name val="仿宋_GB2312"/>
      <charset val="134"/>
    </font>
    <font>
      <sz val="16"/>
      <color rgb="FFFF0000"/>
      <name val="仿宋_GB2312"/>
      <charset val="134"/>
    </font>
    <font>
      <sz val="14"/>
      <color rgb="FFFF0000"/>
      <name val="仿宋_GB2312"/>
      <charset val="134"/>
    </font>
    <font>
      <sz val="14"/>
      <color theme="1"/>
      <name val="仿宋_GB2312"/>
      <charset val="134"/>
    </font>
    <font>
      <sz val="13"/>
      <name val="宋体"/>
      <charset val="134"/>
    </font>
    <font>
      <sz val="13"/>
      <color theme="1"/>
      <name val="仿宋_GB2312"/>
      <charset val="134"/>
    </font>
    <font>
      <sz val="10"/>
      <color rgb="FFFF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0"/>
      <color indexed="8"/>
      <name val="Arial"/>
      <charset val="0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4"/>
      <name val="仿宋_GB2312"/>
      <charset val="134"/>
    </font>
    <font>
      <vertAlign val="superscript"/>
      <sz val="14"/>
      <name val="仿宋_GB2312"/>
      <charset val="134"/>
    </font>
    <font>
      <sz val="14"/>
      <color theme="1"/>
      <name val="宋体"/>
      <charset val="134"/>
    </font>
    <font>
      <sz val="10"/>
      <name val="宋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10" borderId="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18" borderId="7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0" fillId="21" borderId="10" applyNumberFormat="0" applyAlignment="0" applyProtection="0">
      <alignment vertical="center"/>
    </xf>
    <xf numFmtId="0" fontId="36" fillId="21" borderId="6" applyNumberFormat="0" applyAlignment="0" applyProtection="0">
      <alignment vertical="center"/>
    </xf>
    <xf numFmtId="0" fontId="28" fillId="19" borderId="9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0" borderId="0"/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/>
    </xf>
    <xf numFmtId="0" fontId="7" fillId="0" borderId="2" xfId="49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6" fontId="7" fillId="0" borderId="2" xfId="49" applyNumberFormat="1" applyFont="1" applyFill="1" applyBorder="1" applyAlignment="1">
      <alignment horizontal="center" vertical="center"/>
    </xf>
    <xf numFmtId="0" fontId="1" fillId="0" borderId="4" xfId="49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shrinkToFit="1"/>
    </xf>
    <xf numFmtId="0" fontId="8" fillId="2" borderId="2" xfId="49" applyFont="1" applyFill="1" applyBorder="1" applyAlignment="1">
      <alignment horizontal="center" vertical="center" shrinkToFit="1"/>
    </xf>
    <xf numFmtId="0" fontId="9" fillId="2" borderId="2" xfId="49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vertical="center" shrinkToFit="1"/>
    </xf>
    <xf numFmtId="176" fontId="9" fillId="2" borderId="2" xfId="49" applyNumberFormat="1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10" fillId="0" borderId="2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176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176" fontId="14" fillId="0" borderId="0" xfId="0" applyNumberFormat="1" applyFont="1" applyAlignment="1">
      <alignment horizontal="left" vertical="center" wrapText="1"/>
    </xf>
    <xf numFmtId="31" fontId="14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center" vertical="center"/>
    </xf>
    <xf numFmtId="176" fontId="14" fillId="2" borderId="2" xfId="0" applyNumberFormat="1" applyFont="1" applyFill="1" applyBorder="1" applyAlignment="1">
      <alignment horizontal="center" vertical="center" wrapText="1"/>
    </xf>
    <xf numFmtId="177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176" fontId="1" fillId="0" borderId="2" xfId="0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5" fillId="2" borderId="0" xfId="0" applyFont="1" applyFill="1">
      <alignment vertical="center"/>
    </xf>
    <xf numFmtId="177" fontId="4" fillId="2" borderId="2" xfId="0" applyNumberFormat="1" applyFont="1" applyFill="1" applyBorder="1" applyAlignment="1">
      <alignment horizontal="center" vertical="center" shrinkToFit="1"/>
    </xf>
    <xf numFmtId="176" fontId="4" fillId="2" borderId="2" xfId="0" applyNumberFormat="1" applyFont="1" applyFill="1" applyBorder="1" applyAlignment="1">
      <alignment horizontal="center" vertical="center" shrinkToFit="1"/>
    </xf>
    <xf numFmtId="176" fontId="13" fillId="0" borderId="2" xfId="0" applyNumberFormat="1" applyFont="1" applyBorder="1">
      <alignment vertical="center"/>
    </xf>
    <xf numFmtId="0" fontId="13" fillId="0" borderId="2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vertical="center"/>
    </xf>
    <xf numFmtId="176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11" fillId="0" borderId="0" xfId="0" applyNumberFormat="1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176" fontId="11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176" fontId="13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76" fontId="13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15" fillId="2" borderId="0" xfId="0" applyFont="1" applyFill="1" applyAlignment="1">
      <alignment vertical="center" shrinkToFit="1"/>
    </xf>
    <xf numFmtId="0" fontId="4" fillId="0" borderId="2" xfId="0" applyFont="1" applyBorder="1" applyAlignment="1">
      <alignment horizontal="center" vertical="center" wrapText="1"/>
    </xf>
    <xf numFmtId="0" fontId="8" fillId="2" borderId="2" xfId="49" applyFont="1" applyFill="1" applyBorder="1" applyAlignment="1">
      <alignment horizontal="center" vertical="center"/>
    </xf>
    <xf numFmtId="0" fontId="9" fillId="0" borderId="2" xfId="49" applyFont="1" applyBorder="1" applyAlignment="1">
      <alignment horizontal="center" vertical="center"/>
    </xf>
    <xf numFmtId="176" fontId="9" fillId="0" borderId="2" xfId="49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6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76" fontId="14" fillId="0" borderId="2" xfId="0" applyNumberFormat="1" applyFont="1" applyBorder="1" applyAlignment="1">
      <alignment horizontal="center" vertical="center" wrapText="1"/>
    </xf>
    <xf numFmtId="177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76" fontId="16" fillId="2" borderId="2" xfId="0" applyNumberFormat="1" applyFont="1" applyFill="1" applyBorder="1" applyAlignment="1">
      <alignment horizontal="center" vertical="center" shrinkToFit="1"/>
    </xf>
    <xf numFmtId="177" fontId="16" fillId="2" borderId="2" xfId="0" applyNumberFormat="1" applyFont="1" applyFill="1" applyBorder="1" applyAlignment="1">
      <alignment horizontal="center" vertical="center" shrinkToFit="1"/>
    </xf>
    <xf numFmtId="0" fontId="16" fillId="2" borderId="2" xfId="0" applyFont="1" applyFill="1" applyBorder="1" applyAlignment="1">
      <alignment horizontal="center" vertical="center" shrinkToFit="1"/>
    </xf>
    <xf numFmtId="0" fontId="16" fillId="2" borderId="2" xfId="0" applyFont="1" applyFill="1" applyBorder="1" applyAlignment="1">
      <alignment vertical="center" shrinkToFit="1"/>
    </xf>
    <xf numFmtId="176" fontId="14" fillId="0" borderId="2" xfId="0" applyNumberFormat="1" applyFont="1" applyBorder="1">
      <alignment vertical="center"/>
    </xf>
    <xf numFmtId="0" fontId="14" fillId="0" borderId="2" xfId="0" applyFont="1" applyBorder="1">
      <alignment vertical="center"/>
    </xf>
    <xf numFmtId="176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77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2:V18"/>
  <sheetViews>
    <sheetView workbookViewId="0">
      <pane ySplit="7" topLeftCell="A8" activePane="bottomLeft" state="frozen"/>
      <selection/>
      <selection pane="bottomLeft" activeCell="G22" sqref="G22"/>
    </sheetView>
  </sheetViews>
  <sheetFormatPr defaultColWidth="8.75" defaultRowHeight="14.25"/>
  <cols>
    <col min="1" max="1" width="6.125" style="1" customWidth="1"/>
    <col min="2" max="2" width="11" style="1" customWidth="1"/>
    <col min="3" max="3" width="13.25" style="1" customWidth="1"/>
    <col min="4" max="4" width="13.25" style="1" hidden="1" customWidth="1"/>
    <col min="5" max="5" width="7.125" style="1" customWidth="1"/>
    <col min="6" max="6" width="9.625" style="1" customWidth="1"/>
    <col min="7" max="7" width="6.75" style="1" customWidth="1"/>
    <col min="8" max="8" width="10.5" style="1" customWidth="1"/>
    <col min="9" max="9" width="13.25" style="1" customWidth="1"/>
    <col min="10" max="10" width="13" style="1" customWidth="1"/>
    <col min="11" max="11" width="11.875" style="1" customWidth="1"/>
    <col min="12" max="13" width="13.625" style="28" customWidth="1"/>
    <col min="14" max="14" width="13.625" style="29" customWidth="1"/>
    <col min="15" max="15" width="11.75" style="1" customWidth="1"/>
    <col min="16" max="16" width="8.75" style="1"/>
  </cols>
  <sheetData>
    <row r="2" ht="20.25" spans="2:16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30"/>
      <c r="M2" s="30"/>
      <c r="N2" s="31"/>
      <c r="O2" s="2"/>
      <c r="P2" s="2"/>
    </row>
    <row r="4" ht="18.75" spans="1:16">
      <c r="A4" s="3" t="s">
        <v>1</v>
      </c>
      <c r="B4" s="3"/>
      <c r="C4" s="3"/>
      <c r="D4" s="3"/>
      <c r="E4" s="3"/>
      <c r="F4" s="3"/>
      <c r="G4" s="3"/>
      <c r="H4" s="3"/>
      <c r="I4" s="3"/>
      <c r="K4" s="3" t="s">
        <v>2</v>
      </c>
      <c r="L4" s="69" t="s">
        <v>3</v>
      </c>
      <c r="M4" s="69"/>
      <c r="N4" s="70"/>
      <c r="O4" s="71"/>
      <c r="P4" s="71"/>
    </row>
    <row r="5" ht="19" customHeight="1" spans="2:16">
      <c r="B5" s="4"/>
      <c r="C5" s="4"/>
      <c r="D5" s="4"/>
      <c r="E5" s="4"/>
      <c r="F5" s="4"/>
      <c r="G5" s="4"/>
      <c r="H5" s="4"/>
      <c r="I5" s="27"/>
      <c r="J5" s="27"/>
      <c r="K5" s="3" t="s">
        <v>4</v>
      </c>
      <c r="L5" s="35" t="s">
        <v>5</v>
      </c>
      <c r="M5" s="35"/>
      <c r="N5" s="35"/>
      <c r="O5" s="35"/>
      <c r="P5" s="35"/>
    </row>
    <row r="6" ht="18.75" spans="1:16">
      <c r="A6" s="5" t="s">
        <v>6</v>
      </c>
      <c r="B6" s="5"/>
      <c r="C6" s="5"/>
      <c r="D6" s="5"/>
      <c r="E6" s="5"/>
      <c r="F6" s="5"/>
      <c r="G6" s="5"/>
      <c r="H6" s="5"/>
      <c r="I6" s="5"/>
      <c r="K6" s="3" t="s">
        <v>7</v>
      </c>
      <c r="L6" s="36">
        <v>44998</v>
      </c>
      <c r="M6" s="37"/>
      <c r="N6" s="38"/>
      <c r="O6" s="37"/>
      <c r="P6" s="37"/>
    </row>
    <row r="7" s="42" customFormat="1" ht="54.95" customHeight="1" spans="1:16">
      <c r="A7" s="6" t="s">
        <v>8</v>
      </c>
      <c r="B7" s="7" t="s">
        <v>9</v>
      </c>
      <c r="C7" s="7" t="s">
        <v>10</v>
      </c>
      <c r="D7" s="7"/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7" t="s">
        <v>17</v>
      </c>
      <c r="L7" s="39" t="s">
        <v>18</v>
      </c>
      <c r="M7" s="40" t="s">
        <v>19</v>
      </c>
      <c r="N7" s="41" t="s">
        <v>20</v>
      </c>
      <c r="O7" s="41" t="s">
        <v>21</v>
      </c>
      <c r="P7" s="41" t="s">
        <v>22</v>
      </c>
    </row>
    <row r="8" s="46" customFormat="1" ht="21.95" customHeight="1" spans="1:22">
      <c r="A8" s="8">
        <v>1</v>
      </c>
      <c r="B8" s="64" t="s">
        <v>23</v>
      </c>
      <c r="C8" s="65" t="s">
        <v>24</v>
      </c>
      <c r="D8" s="65">
        <v>2</v>
      </c>
      <c r="E8" s="66">
        <v>17</v>
      </c>
      <c r="F8" s="64" t="s">
        <v>25</v>
      </c>
      <c r="G8" s="64">
        <v>2.95</v>
      </c>
      <c r="H8" s="67">
        <v>54.08</v>
      </c>
      <c r="I8" s="67">
        <v>12.61</v>
      </c>
      <c r="J8" s="67">
        <v>41.47</v>
      </c>
      <c r="K8" s="64">
        <v>8600</v>
      </c>
      <c r="L8" s="72">
        <v>7740</v>
      </c>
      <c r="M8" s="73" t="s">
        <v>26</v>
      </c>
      <c r="N8" s="74">
        <v>418579.2</v>
      </c>
      <c r="O8" s="75"/>
      <c r="P8" s="76"/>
      <c r="T8" s="85"/>
      <c r="V8" s="86"/>
    </row>
    <row r="9" s="63" customFormat="1" ht="24.75" customHeight="1" spans="1:19">
      <c r="A9" s="15"/>
      <c r="B9" s="15"/>
      <c r="C9" s="16"/>
      <c r="D9" s="16"/>
      <c r="E9" s="17"/>
      <c r="F9" s="18"/>
      <c r="G9" s="18"/>
      <c r="H9" s="19">
        <f>SUM(H8:H8)</f>
        <v>54.08</v>
      </c>
      <c r="I9" s="19">
        <f>SUM(I8:I8)</f>
        <v>12.61</v>
      </c>
      <c r="J9" s="19">
        <f>SUM(J8:J8)</f>
        <v>41.47</v>
      </c>
      <c r="K9" s="47">
        <f>AVERAGE(K8:K8)</f>
        <v>8600</v>
      </c>
      <c r="L9" s="77">
        <f>AVERAGE(L8:L8)</f>
        <v>7740</v>
      </c>
      <c r="M9" s="78"/>
      <c r="N9" s="79"/>
      <c r="O9" s="80"/>
      <c r="P9" s="80"/>
      <c r="S9" s="87"/>
    </row>
    <row r="10" ht="33.95" customHeight="1" spans="1:16">
      <c r="A10" s="20" t="s">
        <v>27</v>
      </c>
      <c r="B10" s="21"/>
      <c r="C10" s="21"/>
      <c r="D10" s="21"/>
      <c r="E10" s="21"/>
      <c r="F10" s="21"/>
      <c r="G10" s="21"/>
      <c r="H10" s="22"/>
      <c r="I10" s="22"/>
      <c r="J10" s="22"/>
      <c r="K10" s="22"/>
      <c r="L10" s="81"/>
      <c r="M10" s="81"/>
      <c r="N10" s="75"/>
      <c r="O10" s="82"/>
      <c r="P10" s="82"/>
    </row>
    <row r="11" ht="33.95" customHeight="1" spans="1:16">
      <c r="A11" s="68" t="s">
        <v>28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83"/>
      <c r="M11" s="83"/>
      <c r="N11" s="84"/>
      <c r="O11" s="68"/>
      <c r="P11" s="68"/>
    </row>
    <row r="12" ht="15.95" customHeight="1" spans="1:17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52"/>
      <c r="M12" s="52"/>
      <c r="N12" s="53"/>
      <c r="O12" s="24"/>
      <c r="P12" s="54"/>
      <c r="Q12" s="62"/>
    </row>
    <row r="13" ht="32" customHeight="1" spans="1:15">
      <c r="A13" s="25" t="s">
        <v>29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55"/>
      <c r="M13" s="55"/>
      <c r="N13" s="56"/>
      <c r="O13" s="25"/>
    </row>
    <row r="14" ht="33" customHeight="1" spans="1:15">
      <c r="A14" s="26" t="s">
        <v>30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57"/>
      <c r="M14" s="57"/>
      <c r="N14" s="58"/>
      <c r="O14" s="26"/>
    </row>
    <row r="15" spans="1:1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57"/>
      <c r="M15" s="57"/>
      <c r="N15" s="58"/>
      <c r="O15" s="26"/>
    </row>
    <row r="16" ht="18.75" spans="1:16">
      <c r="A16" s="4" t="s">
        <v>31</v>
      </c>
      <c r="B16" s="4"/>
      <c r="E16" s="27"/>
      <c r="F16" s="27"/>
      <c r="G16" s="27"/>
      <c r="H16" s="27"/>
      <c r="I16" s="27"/>
      <c r="J16" s="27"/>
      <c r="K16" s="27"/>
      <c r="L16" s="59"/>
      <c r="M16" s="59"/>
      <c r="N16" s="34"/>
      <c r="O16" s="27"/>
      <c r="P16" s="27"/>
    </row>
    <row r="17" ht="18.75" spans="2:16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61"/>
      <c r="M17" s="61"/>
      <c r="N17" s="34"/>
      <c r="O17" s="27"/>
      <c r="P17" s="27"/>
    </row>
    <row r="18" ht="18.75" spans="1:16">
      <c r="A18" s="4" t="s">
        <v>32</v>
      </c>
      <c r="B18" s="4"/>
      <c r="C18" s="4"/>
      <c r="D18" s="4"/>
      <c r="E18" s="4"/>
      <c r="F18" s="4"/>
      <c r="G18" s="4"/>
      <c r="I18" s="27"/>
      <c r="J18" s="27"/>
      <c r="K18" s="27"/>
      <c r="L18" s="59"/>
      <c r="M18" s="59"/>
      <c r="N18" s="34"/>
      <c r="P18" s="27"/>
    </row>
  </sheetData>
  <autoFilter ref="A7:O11">
    <extLst/>
  </autoFilter>
  <mergeCells count="12">
    <mergeCell ref="B2:P2"/>
    <mergeCell ref="L4:P4"/>
    <mergeCell ref="L5:P5"/>
    <mergeCell ref="A6:I6"/>
    <mergeCell ref="L6:P6"/>
    <mergeCell ref="A10:G10"/>
    <mergeCell ref="A11:P11"/>
    <mergeCell ref="A12:Q12"/>
    <mergeCell ref="A13:O13"/>
    <mergeCell ref="A14:O14"/>
    <mergeCell ref="A16:B16"/>
    <mergeCell ref="A18:G18"/>
  </mergeCells>
  <printOptions horizontalCentered="1"/>
  <pageMargins left="0" right="0" top="0.393055555555556" bottom="0.393055555555556" header="0" footer="0"/>
  <pageSetup paperSize="9" scale="83" fitToHeight="0" orientation="landscape" horizontalDpi="600" verticalDpi="600"/>
  <headerFooter alignWithMargins="0" scaleWithDoc="0">
    <oddFooter>&amp;C&amp;P</oddFooter>
  </headerFooter>
  <colBreaks count="1" manualBreakCount="1">
    <brk id="16" max="6536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Q20"/>
  <sheetViews>
    <sheetView tabSelected="1" workbookViewId="0">
      <selection activeCell="F10" sqref="F10"/>
    </sheetView>
  </sheetViews>
  <sheetFormatPr defaultColWidth="9" defaultRowHeight="14.25"/>
  <cols>
    <col min="11" max="11" width="12.625" customWidth="1"/>
    <col min="12" max="12" width="13.875" customWidth="1"/>
    <col min="15" max="15" width="12.25" customWidth="1"/>
    <col min="16" max="16" width="14.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8"/>
      <c r="M1" s="28"/>
      <c r="N1" s="29"/>
      <c r="O1" s="1"/>
      <c r="P1" s="1"/>
    </row>
    <row r="2" ht="20.25" spans="1:16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30"/>
      <c r="M2" s="30"/>
      <c r="N2" s="31"/>
      <c r="O2" s="2"/>
      <c r="P2" s="2"/>
    </row>
    <row r="3" spans="1:1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8"/>
      <c r="M3" s="28"/>
      <c r="N3" s="29"/>
      <c r="O3" s="1"/>
      <c r="P3" s="1"/>
    </row>
    <row r="4" ht="18.75" spans="1:16">
      <c r="A4" s="3" t="s">
        <v>33</v>
      </c>
      <c r="B4" s="3"/>
      <c r="C4" s="3"/>
      <c r="D4" s="3"/>
      <c r="E4" s="3"/>
      <c r="F4" s="3"/>
      <c r="G4" s="3"/>
      <c r="H4" s="3"/>
      <c r="I4" s="3"/>
      <c r="J4" s="1"/>
      <c r="K4" s="4" t="s">
        <v>2</v>
      </c>
      <c r="L4" s="32" t="s">
        <v>3</v>
      </c>
      <c r="M4" s="33"/>
      <c r="N4" s="34"/>
      <c r="O4" s="4"/>
      <c r="P4" s="4"/>
    </row>
    <row r="5" ht="18.75" spans="1:16">
      <c r="A5" s="1"/>
      <c r="B5" s="4"/>
      <c r="C5" s="4"/>
      <c r="D5" s="4"/>
      <c r="E5" s="4"/>
      <c r="F5" s="4"/>
      <c r="G5" s="4"/>
      <c r="H5" s="4"/>
      <c r="I5" s="27"/>
      <c r="J5" s="27"/>
      <c r="K5" s="27" t="s">
        <v>4</v>
      </c>
      <c r="L5" s="35" t="s">
        <v>5</v>
      </c>
      <c r="M5" s="35"/>
      <c r="N5" s="35"/>
      <c r="O5" s="35"/>
      <c r="P5" s="35"/>
    </row>
    <row r="6" ht="18.75" spans="1:16">
      <c r="A6" s="5" t="s">
        <v>34</v>
      </c>
      <c r="B6" s="5"/>
      <c r="C6" s="5"/>
      <c r="D6" s="5"/>
      <c r="E6" s="5"/>
      <c r="F6" s="5"/>
      <c r="G6" s="5"/>
      <c r="H6" s="5"/>
      <c r="I6" s="5"/>
      <c r="J6" s="1"/>
      <c r="K6" s="4" t="s">
        <v>7</v>
      </c>
      <c r="L6" s="36">
        <v>44998</v>
      </c>
      <c r="M6" s="37"/>
      <c r="N6" s="38"/>
      <c r="O6" s="37"/>
      <c r="P6" s="37"/>
    </row>
    <row r="7" ht="77.25" spans="1:16">
      <c r="A7" s="6" t="s">
        <v>8</v>
      </c>
      <c r="B7" s="7" t="s">
        <v>9</v>
      </c>
      <c r="C7" s="7" t="s">
        <v>10</v>
      </c>
      <c r="D7" s="7" t="s">
        <v>11</v>
      </c>
      <c r="E7" s="7" t="s">
        <v>12</v>
      </c>
      <c r="F7" s="7" t="s">
        <v>13</v>
      </c>
      <c r="G7" s="7" t="s">
        <v>14</v>
      </c>
      <c r="H7" s="7" t="s">
        <v>15</v>
      </c>
      <c r="I7" s="7" t="s">
        <v>16</v>
      </c>
      <c r="J7" s="7" t="s">
        <v>17</v>
      </c>
      <c r="K7" s="39" t="s">
        <v>35</v>
      </c>
      <c r="L7" s="40" t="s">
        <v>19</v>
      </c>
      <c r="M7" s="41" t="s">
        <v>20</v>
      </c>
      <c r="N7" s="41" t="s">
        <v>21</v>
      </c>
      <c r="O7" s="7" t="s">
        <v>22</v>
      </c>
      <c r="P7" s="42"/>
    </row>
    <row r="8" ht="28.5" spans="1:16">
      <c r="A8" s="8">
        <v>1</v>
      </c>
      <c r="B8" s="9" t="s">
        <v>36</v>
      </c>
      <c r="C8" s="10" t="s">
        <v>37</v>
      </c>
      <c r="D8" s="11" t="s">
        <v>38</v>
      </c>
      <c r="E8" s="12" t="s">
        <v>39</v>
      </c>
      <c r="F8" s="12">
        <v>11.3</v>
      </c>
      <c r="G8" s="13">
        <v>187.98</v>
      </c>
      <c r="H8" s="13">
        <v>0</v>
      </c>
      <c r="I8" s="13">
        <v>187.98</v>
      </c>
      <c r="J8" s="12">
        <v>19000</v>
      </c>
      <c r="K8" s="43">
        <v>17100</v>
      </c>
      <c r="L8" s="44">
        <v>3571620</v>
      </c>
      <c r="M8" s="45">
        <v>3214458</v>
      </c>
      <c r="N8" s="20"/>
      <c r="O8" s="20"/>
      <c r="P8" s="46"/>
    </row>
    <row r="9" ht="28.5" spans="1:16">
      <c r="A9" s="8">
        <v>2</v>
      </c>
      <c r="B9" s="14" t="s">
        <v>40</v>
      </c>
      <c r="C9" s="10" t="s">
        <v>37</v>
      </c>
      <c r="D9" s="11" t="s">
        <v>41</v>
      </c>
      <c r="E9" s="12" t="s">
        <v>42</v>
      </c>
      <c r="F9" s="12">
        <v>14.6</v>
      </c>
      <c r="G9" s="13">
        <v>228.15</v>
      </c>
      <c r="H9" s="13">
        <v>0</v>
      </c>
      <c r="I9" s="13">
        <v>228.15</v>
      </c>
      <c r="J9" s="12">
        <v>19000</v>
      </c>
      <c r="K9" s="43">
        <v>17100</v>
      </c>
      <c r="L9" s="44">
        <v>4334850</v>
      </c>
      <c r="M9" s="45">
        <v>3901365</v>
      </c>
      <c r="N9" s="20"/>
      <c r="O9" s="20"/>
      <c r="P9" s="46"/>
    </row>
    <row r="10" ht="15" spans="1:16">
      <c r="A10" s="15"/>
      <c r="B10" s="15"/>
      <c r="C10" s="16"/>
      <c r="D10" s="17"/>
      <c r="E10" s="18"/>
      <c r="F10" s="18"/>
      <c r="G10" s="19">
        <f>SUM(G8:G9)</f>
        <v>416.13</v>
      </c>
      <c r="H10" s="19">
        <f t="shared" ref="G10:I10" si="0">SUM(H8:H9)</f>
        <v>0</v>
      </c>
      <c r="I10" s="19">
        <f t="shared" si="0"/>
        <v>416.13</v>
      </c>
      <c r="J10" s="47">
        <f>AVERAGE(J8:J8)</f>
        <v>19000</v>
      </c>
      <c r="K10" s="48">
        <f>AVERAGE(K8:K9)</f>
        <v>17100</v>
      </c>
      <c r="L10" s="47"/>
      <c r="M10" s="15"/>
      <c r="N10" s="18"/>
      <c r="O10" s="18"/>
      <c r="P10" s="46"/>
    </row>
    <row r="11" ht="18.75" spans="1:16">
      <c r="A11" s="20" t="s">
        <v>27</v>
      </c>
      <c r="B11" s="21"/>
      <c r="C11" s="21"/>
      <c r="D11" s="21"/>
      <c r="E11" s="21"/>
      <c r="F11" s="21"/>
      <c r="G11" s="21"/>
      <c r="H11" s="22"/>
      <c r="I11" s="22"/>
      <c r="J11" s="22"/>
      <c r="K11" s="22"/>
      <c r="L11" s="49"/>
      <c r="M11" s="49"/>
      <c r="N11" s="50"/>
      <c r="O11" s="22"/>
      <c r="P11" s="46"/>
    </row>
    <row r="12" ht="15" spans="1:16">
      <c r="A12" s="23" t="s">
        <v>43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51"/>
      <c r="M12" s="51"/>
      <c r="N12" s="23"/>
      <c r="O12" s="23"/>
      <c r="P12" s="46"/>
    </row>
    <row r="13" spans="1:17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52"/>
      <c r="M13" s="52"/>
      <c r="N13" s="53"/>
      <c r="O13" s="24"/>
      <c r="P13" s="54"/>
      <c r="Q13" s="62"/>
    </row>
    <row r="14" spans="1:16">
      <c r="A14" s="25" t="s">
        <v>29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55"/>
      <c r="M14" s="55"/>
      <c r="N14" s="56"/>
      <c r="O14" s="25"/>
      <c r="P14" s="1"/>
    </row>
    <row r="15" spans="1:16">
      <c r="A15" s="26" t="s">
        <v>30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57"/>
      <c r="M15" s="57"/>
      <c r="N15" s="58"/>
      <c r="O15" s="26"/>
      <c r="P15" s="1"/>
    </row>
    <row r="16" spans="1:16">
      <c r="A16" s="26" t="s">
        <v>44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57"/>
      <c r="M16" s="57"/>
      <c r="N16" s="58"/>
      <c r="O16" s="26"/>
      <c r="P16" s="26"/>
    </row>
    <row r="17" spans="1:16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57"/>
      <c r="M17" s="57"/>
      <c r="N17" s="58"/>
      <c r="O17" s="26"/>
      <c r="P17" s="1"/>
    </row>
    <row r="18" ht="18.75" spans="1:16">
      <c r="A18" s="4" t="s">
        <v>31</v>
      </c>
      <c r="B18" s="4"/>
      <c r="C18" s="1"/>
      <c r="D18" s="1"/>
      <c r="E18" s="27"/>
      <c r="F18" s="27"/>
      <c r="G18" s="27"/>
      <c r="H18" s="27"/>
      <c r="I18" s="27"/>
      <c r="J18" s="27"/>
      <c r="K18" s="27"/>
      <c r="L18" s="59"/>
      <c r="M18" s="60"/>
      <c r="N18" s="34"/>
      <c r="O18" s="27"/>
      <c r="P18" s="27"/>
    </row>
    <row r="19" ht="18.75" spans="1:16">
      <c r="A19" s="1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61"/>
      <c r="M19" s="61"/>
      <c r="N19" s="34"/>
      <c r="O19" s="27"/>
      <c r="P19" s="27"/>
    </row>
    <row r="20" ht="18.75" spans="1:16">
      <c r="A20" s="4" t="s">
        <v>32</v>
      </c>
      <c r="B20" s="4"/>
      <c r="C20" s="4"/>
      <c r="D20" s="4"/>
      <c r="E20" s="4"/>
      <c r="F20" s="4"/>
      <c r="G20" s="4"/>
      <c r="H20" s="1"/>
      <c r="I20" s="27"/>
      <c r="J20" s="27"/>
      <c r="K20" s="27"/>
      <c r="L20" s="59"/>
      <c r="M20" s="59"/>
      <c r="N20" s="34"/>
      <c r="O20" s="1"/>
      <c r="P20" s="27"/>
    </row>
  </sheetData>
  <mergeCells count="12">
    <mergeCell ref="B2:P2"/>
    <mergeCell ref="L4:P4"/>
    <mergeCell ref="L5:P5"/>
    <mergeCell ref="A6:I6"/>
    <mergeCell ref="L6:P6"/>
    <mergeCell ref="A11:G11"/>
    <mergeCell ref="A13:Q13"/>
    <mergeCell ref="A14:O14"/>
    <mergeCell ref="A15:O15"/>
    <mergeCell ref="A16:P16"/>
    <mergeCell ref="A18:B18"/>
    <mergeCell ref="A20:G2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J35" sqref="J35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17栋 </vt:lpstr>
      <vt:lpstr>七街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2023-04-07T02:50:05Z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5E1A791D94CB40D28E937E7A02087271</vt:lpwstr>
  </property>
</Properties>
</file>