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1栋" sheetId="2" r:id="rId1"/>
    <sheet name="3栋  (2)" sheetId="3" r:id="rId2"/>
  </sheets>
  <definedNames>
    <definedName name="_xlnm._FilterDatabase" localSheetId="0" hidden="1">'1栋'!$B$7:$O$49</definedName>
    <definedName name="_xlnm._FilterDatabase" localSheetId="1" hidden="1">'3栋  (2)'!$A$7:$N$60</definedName>
    <definedName name="_xlnm.Print_Area" localSheetId="0">'1栋'!$A$1:$O$56</definedName>
    <definedName name="_xlnm.Print_Titles" localSheetId="0">'1栋'!$7:$7</definedName>
    <definedName name="_xlnm.Print_Area" localSheetId="1">'3栋  (2)'!$A$1:$O$67</definedName>
    <definedName name="_xlnm.Print_Titles" localSheetId="1">'3栋  (2)'!$7:$7</definedName>
  </definedNames>
  <calcPr calcId="144525"/>
</workbook>
</file>

<file path=xl/sharedStrings.xml><?xml version="1.0" encoding="utf-8"?>
<sst xmlns="http://schemas.openxmlformats.org/spreadsheetml/2006/main" count="594" uniqueCount="130">
  <si>
    <t>商品房销售价目表</t>
  </si>
  <si>
    <r>
      <rPr>
        <sz val="14"/>
        <rFont val="仿宋_GB2312"/>
        <charset val="134"/>
      </rPr>
      <t>房地产开发企业名称或中介服务机构名称：</t>
    </r>
    <r>
      <rPr>
        <u/>
        <sz val="14"/>
        <rFont val="仿宋_GB2312"/>
        <charset val="134"/>
      </rPr>
      <t xml:space="preserve">  佛冈县港深房地产开发有限公司          </t>
    </r>
  </si>
  <si>
    <t>项目名称：</t>
  </si>
  <si>
    <t>勤天里花园</t>
  </si>
  <si>
    <t>地址：</t>
  </si>
  <si>
    <t>佛冈县环城东路南侧</t>
  </si>
  <si>
    <t>销售价格备案编号：[2022] 131 号</t>
  </si>
  <si>
    <t>日期：</t>
  </si>
  <si>
    <t>2022.11.09</t>
  </si>
  <si>
    <t>序号</t>
  </si>
  <si>
    <t>幢（栋）号</t>
  </si>
  <si>
    <t>房号</t>
  </si>
  <si>
    <t>楼层</t>
  </si>
  <si>
    <t>户型</t>
  </si>
  <si>
    <t>层高（m）</t>
  </si>
  <si>
    <r>
      <rPr>
        <sz val="14"/>
        <rFont val="仿宋_GB2312"/>
        <charset val="134"/>
      </rPr>
      <t>建筑面积（m</t>
    </r>
    <r>
      <rPr>
        <vertAlign val="superscript"/>
        <sz val="14"/>
        <rFont val="仿宋_GB2312"/>
        <charset val="134"/>
      </rPr>
      <t>2</t>
    </r>
    <r>
      <rPr>
        <sz val="14"/>
        <rFont val="仿宋_GB2312"/>
        <charset val="134"/>
      </rPr>
      <t>）</t>
    </r>
  </si>
  <si>
    <r>
      <rPr>
        <sz val="14"/>
        <rFont val="仿宋_GB2312"/>
        <charset val="134"/>
      </rPr>
      <t>分摊的共有建筑面积（m</t>
    </r>
    <r>
      <rPr>
        <vertAlign val="superscript"/>
        <sz val="14"/>
        <rFont val="仿宋_GB2312"/>
        <charset val="134"/>
      </rPr>
      <t>2</t>
    </r>
    <r>
      <rPr>
        <sz val="14"/>
        <rFont val="仿宋_GB2312"/>
        <charset val="134"/>
      </rPr>
      <t>）</t>
    </r>
  </si>
  <si>
    <r>
      <rPr>
        <sz val="14"/>
        <rFont val="仿宋_GB2312"/>
        <charset val="134"/>
      </rPr>
      <t>套内建筑面积（m</t>
    </r>
    <r>
      <rPr>
        <vertAlign val="superscript"/>
        <sz val="14"/>
        <rFont val="仿宋_GB2312"/>
        <charset val="134"/>
      </rPr>
      <t>2</t>
    </r>
    <r>
      <rPr>
        <sz val="14"/>
        <rFont val="仿宋_GB2312"/>
        <charset val="134"/>
      </rPr>
      <t>）</t>
    </r>
  </si>
  <si>
    <t>原建筑面积单价（元/㎡）</t>
  </si>
  <si>
    <r>
      <t>现建筑面积单价（元/</t>
    </r>
    <r>
      <rPr>
        <sz val="14"/>
        <color theme="1"/>
        <rFont val="宋体"/>
        <charset val="134"/>
      </rPr>
      <t>㎡</t>
    </r>
    <r>
      <rPr>
        <sz val="14"/>
        <color theme="1"/>
        <rFont val="仿宋_GB2312"/>
        <charset val="134"/>
      </rPr>
      <t>）</t>
    </r>
  </si>
  <si>
    <t>原总售价（元）</t>
  </si>
  <si>
    <t>现总售价（元）</t>
  </si>
  <si>
    <t>销售状态</t>
  </si>
  <si>
    <t>备注</t>
  </si>
  <si>
    <t>1#栋</t>
  </si>
  <si>
    <t>A1-301房</t>
  </si>
  <si>
    <t>二居室</t>
  </si>
  <si>
    <t>3m</t>
  </si>
  <si>
    <t>预售</t>
  </si>
  <si>
    <t>毛坯</t>
  </si>
  <si>
    <t>A1-303房</t>
  </si>
  <si>
    <t>A1-304房</t>
  </si>
  <si>
    <t>三居室</t>
  </si>
  <si>
    <t>A1-305房</t>
  </si>
  <si>
    <t>A1-401房</t>
  </si>
  <si>
    <t>A1-403房</t>
  </si>
  <si>
    <t>A1-404房</t>
  </si>
  <si>
    <t>A1-405房</t>
  </si>
  <si>
    <t>A1-501房</t>
  </si>
  <si>
    <t>A1-503房</t>
  </si>
  <si>
    <t>A1-505房</t>
  </si>
  <si>
    <t>A1-601房</t>
  </si>
  <si>
    <t>A1-603房</t>
  </si>
  <si>
    <t>A1-701房</t>
  </si>
  <si>
    <t>A1-703房</t>
  </si>
  <si>
    <t>A1-801房</t>
  </si>
  <si>
    <t>A1-803房</t>
  </si>
  <si>
    <t>A1-901房</t>
  </si>
  <si>
    <t>A1-903房</t>
  </si>
  <si>
    <t>A1-1001房</t>
  </si>
  <si>
    <t>A1-1101房</t>
  </si>
  <si>
    <t>A1-1103房</t>
  </si>
  <si>
    <t>A1-1104房</t>
  </si>
  <si>
    <t>A1-1105房</t>
  </si>
  <si>
    <t>A1-1201房</t>
  </si>
  <si>
    <t>A1-1203房</t>
  </si>
  <si>
    <t>A1-1204房</t>
  </si>
  <si>
    <t>A1-1205房</t>
  </si>
  <si>
    <t>A1-1301房</t>
  </si>
  <si>
    <t>A1-1303房</t>
  </si>
  <si>
    <t>A1-1305房</t>
  </si>
  <si>
    <t>A1-1401房</t>
  </si>
  <si>
    <t>A1-1403房</t>
  </si>
  <si>
    <t>A1-1501房</t>
  </si>
  <si>
    <t>A1-1601房</t>
  </si>
  <si>
    <t>A1-1701房</t>
  </si>
  <si>
    <t>A1-1801房</t>
  </si>
  <si>
    <t>A1-1901房</t>
  </si>
  <si>
    <t>A1-2001房</t>
  </si>
  <si>
    <t>本楼栋总面积/均价</t>
  </si>
  <si>
    <r>
      <t xml:space="preserve">本栋销售住宅共 39   套，销售住宅总建筑面积： 3505.34   </t>
    </r>
    <r>
      <rPr>
        <sz val="12"/>
        <rFont val="宋体"/>
        <charset val="134"/>
      </rPr>
      <t>㎡</t>
    </r>
    <r>
      <rPr>
        <sz val="12"/>
        <rFont val="仿宋_GB2312"/>
        <charset val="134"/>
      </rPr>
      <t xml:space="preserve">，套内面积：2900.36 </t>
    </r>
    <r>
      <rPr>
        <sz val="12"/>
        <rFont val="宋体"/>
        <charset val="134"/>
      </rPr>
      <t>㎡</t>
    </r>
    <r>
      <rPr>
        <sz val="12"/>
        <rFont val="仿宋_GB2312"/>
        <charset val="134"/>
      </rPr>
      <t xml:space="preserve">，分摊面积： 604.98  </t>
    </r>
    <r>
      <rPr>
        <sz val="12"/>
        <rFont val="宋体"/>
        <charset val="134"/>
      </rPr>
      <t>㎡</t>
    </r>
    <r>
      <rPr>
        <sz val="12"/>
        <rFont val="仿宋_GB2312"/>
        <charset val="134"/>
      </rPr>
      <t xml:space="preserve">，销售均价：   8795.13  </t>
    </r>
    <r>
      <rPr>
        <sz val="12"/>
        <rFont val="宋体"/>
        <charset val="134"/>
      </rPr>
      <t>㎡</t>
    </r>
    <r>
      <rPr>
        <sz val="12"/>
        <rFont val="仿宋_GB2312"/>
        <charset val="134"/>
      </rPr>
      <t xml:space="preserve">（建筑面积）、10630    </t>
    </r>
    <r>
      <rPr>
        <sz val="12"/>
        <rFont val="宋体"/>
        <charset val="134"/>
      </rPr>
      <t>㎡</t>
    </r>
    <r>
      <rPr>
        <sz val="12"/>
        <rFont val="仿宋_GB2312"/>
        <charset val="134"/>
      </rPr>
      <t>（套内建筑面积）</t>
    </r>
  </si>
  <si>
    <t>注：1、销售价格构成包括合理的开发建设成本、费用、税金和利润等。与商品房配套建设的各项基础设施，包括供水、供电、供气、通讯、有线电视、安全监控系统、信报箱等建设费用，一律计入开发建设成本，不得在房价外另行收取。</t>
  </si>
  <si>
    <t xml:space="preserve">    2、建筑面积=套内建筑面积+分摊的共有建筑面积。</t>
  </si>
  <si>
    <t>监制机关：</t>
  </si>
  <si>
    <t>价格举报投诉电话：12345</t>
  </si>
  <si>
    <t>销售价格备案编号：[2022] 131  号</t>
  </si>
  <si>
    <t>3#栋</t>
  </si>
  <si>
    <t>A3-302号</t>
  </si>
  <si>
    <t>A3-303号</t>
  </si>
  <si>
    <t>A3-305号</t>
  </si>
  <si>
    <t>四居室</t>
  </si>
  <si>
    <t>A3-401号</t>
  </si>
  <si>
    <t>A3-402号</t>
  </si>
  <si>
    <t>A3-403号</t>
  </si>
  <si>
    <t>A3-404号</t>
  </si>
  <si>
    <t>四室室</t>
  </si>
  <si>
    <t>A3-405号</t>
  </si>
  <si>
    <t>A3-502号</t>
  </si>
  <si>
    <t>A3-503号</t>
  </si>
  <si>
    <t>A3-504号</t>
  </si>
  <si>
    <t>A3-505号</t>
  </si>
  <si>
    <t>A3-602号</t>
  </si>
  <si>
    <t>A3-603号</t>
  </si>
  <si>
    <t>A3-702号</t>
  </si>
  <si>
    <t>A3-703号</t>
  </si>
  <si>
    <t>A3-802号</t>
  </si>
  <si>
    <t>A3-803号</t>
  </si>
  <si>
    <t>A3-902号</t>
  </si>
  <si>
    <t>A3-903号</t>
  </si>
  <si>
    <t>A3-1002号</t>
  </si>
  <si>
    <t>A3-1003号</t>
  </si>
  <si>
    <t>A3-1101号</t>
  </si>
  <si>
    <t>A3-1102号</t>
  </si>
  <si>
    <t>A3-1103号</t>
  </si>
  <si>
    <t>A3-1104号</t>
  </si>
  <si>
    <t>A3-1105号</t>
  </si>
  <si>
    <t>A3-1106号</t>
  </si>
  <si>
    <t>A3-1201号</t>
  </si>
  <si>
    <t>A3-1202号</t>
  </si>
  <si>
    <t>A3-1203号</t>
  </si>
  <si>
    <t>A3-1204号</t>
  </si>
  <si>
    <t>A3-1205号</t>
  </si>
  <si>
    <t>A3-1302号</t>
  </si>
  <si>
    <t>A3-1303号</t>
  </si>
  <si>
    <t>A3-1304号</t>
  </si>
  <si>
    <t>A3-1305号</t>
  </si>
  <si>
    <t>A3-1402号</t>
  </si>
  <si>
    <t>A3-1403号</t>
  </si>
  <si>
    <t>A3-1502号</t>
  </si>
  <si>
    <t>A3-1503号</t>
  </si>
  <si>
    <t>A3-1602号</t>
  </si>
  <si>
    <t>A3-1603号</t>
  </si>
  <si>
    <t>A3-1702号</t>
  </si>
  <si>
    <t>A3-1703号</t>
  </si>
  <si>
    <t>A3-1802号</t>
  </si>
  <si>
    <t>A3-1803号</t>
  </si>
  <si>
    <t>A3-1902号</t>
  </si>
  <si>
    <t>A3-1903号</t>
  </si>
  <si>
    <t>A3-2003号</t>
  </si>
  <si>
    <r>
      <t xml:space="preserve">本栋销售住宅共  50  套，销售住宅总建筑面积： 5036.41   </t>
    </r>
    <r>
      <rPr>
        <sz val="12"/>
        <rFont val="宋体"/>
        <charset val="134"/>
      </rPr>
      <t>㎡</t>
    </r>
    <r>
      <rPr>
        <sz val="12"/>
        <rFont val="仿宋_GB2312"/>
        <charset val="134"/>
      </rPr>
      <t xml:space="preserve">，套内面积：  4144.73   </t>
    </r>
    <r>
      <rPr>
        <sz val="12"/>
        <rFont val="宋体"/>
        <charset val="134"/>
      </rPr>
      <t>㎡</t>
    </r>
    <r>
      <rPr>
        <sz val="12"/>
        <rFont val="仿宋_GB2312"/>
        <charset val="134"/>
      </rPr>
      <t xml:space="preserve">，分摊面积： 891.73    </t>
    </r>
    <r>
      <rPr>
        <sz val="12"/>
        <rFont val="宋体"/>
        <charset val="134"/>
      </rPr>
      <t>㎡</t>
    </r>
    <r>
      <rPr>
        <sz val="12"/>
        <rFont val="仿宋_GB2312"/>
        <charset val="134"/>
      </rPr>
      <t>，销售均价：8726.43   /</t>
    </r>
    <r>
      <rPr>
        <sz val="12"/>
        <rFont val="宋体"/>
        <charset val="134"/>
      </rPr>
      <t>㎡</t>
    </r>
    <r>
      <rPr>
        <sz val="12"/>
        <rFont val="仿宋_GB2312"/>
        <charset val="134"/>
      </rPr>
      <t>（建筑面积）、10604   /</t>
    </r>
    <r>
      <rPr>
        <sz val="12"/>
        <rFont val="宋体"/>
        <charset val="134"/>
      </rPr>
      <t>㎡</t>
    </r>
    <r>
      <rPr>
        <sz val="12"/>
        <rFont val="仿宋_GB2312"/>
        <charset val="134"/>
      </rPr>
      <t>（套内建筑面积）</t>
    </r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</si>
</sst>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_ "/>
    <numFmt numFmtId="44" formatCode="_ &quot;￥&quot;* #,##0.00_ ;_ &quot;￥&quot;* \-#,##0.00_ ;_ &quot;￥&quot;* &quot;-&quot;??_ ;_ @_ "/>
    <numFmt numFmtId="41" formatCode="_ * #,##0_ ;_ * \-#,##0_ ;_ * &quot;-&quot;_ ;_ @_ "/>
    <numFmt numFmtId="177" formatCode="0.00_ "/>
  </numFmts>
  <fonts count="38">
    <font>
      <sz val="12"/>
      <name val="宋体"/>
      <charset val="134"/>
    </font>
    <font>
      <sz val="13"/>
      <name val="宋体"/>
      <charset val="134"/>
    </font>
    <font>
      <sz val="12"/>
      <name val="仿宋_GB2312"/>
      <charset val="134"/>
    </font>
    <font>
      <sz val="12"/>
      <color theme="1"/>
      <name val="仿宋_GB2312"/>
      <charset val="134"/>
    </font>
    <font>
      <sz val="16"/>
      <name val="仿宋_GB2312"/>
      <charset val="134"/>
    </font>
    <font>
      <sz val="14"/>
      <name val="仿宋_GB2312"/>
      <charset val="134"/>
    </font>
    <font>
      <sz val="13"/>
      <name val="仿宋_GB2312"/>
      <charset val="134"/>
    </font>
    <font>
      <sz val="13"/>
      <color rgb="FF000000"/>
      <name val="仿宋_GB2312"/>
      <charset val="134"/>
    </font>
    <font>
      <sz val="13"/>
      <color indexed="8"/>
      <name val="仿宋_GB2312"/>
      <charset val="134"/>
    </font>
    <font>
      <sz val="16"/>
      <color theme="1"/>
      <name val="仿宋_GB2312"/>
      <charset val="134"/>
    </font>
    <font>
      <sz val="14"/>
      <color theme="1"/>
      <name val="仿宋_GB2312"/>
      <charset val="134"/>
    </font>
    <font>
      <sz val="13"/>
      <color theme="1"/>
      <name val="仿宋_GB2312"/>
      <charset val="134"/>
    </font>
    <font>
      <sz val="11"/>
      <color theme="1"/>
      <name val="仿宋_GB2312"/>
      <charset val="134"/>
    </font>
    <font>
      <sz val="16"/>
      <name val="方正小标宋简体"/>
      <charset val="134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0"/>
      <color indexed="8"/>
      <name val="Arial"/>
      <charset val="0"/>
    </font>
    <font>
      <u/>
      <sz val="14"/>
      <name val="仿宋_GB2312"/>
      <charset val="134"/>
    </font>
    <font>
      <vertAlign val="superscript"/>
      <sz val="14"/>
      <name val="仿宋_GB2312"/>
      <charset val="134"/>
    </font>
    <font>
      <sz val="14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17" fillId="0" borderId="0" applyFont="0" applyFill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7" fillId="15" borderId="6" applyNumberFormat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43" fontId="17" fillId="0" borderId="0" applyFont="0" applyFill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21" borderId="12" applyNumberFormat="0" applyFont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5" fillId="3" borderId="7" applyNumberFormat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29" fillId="20" borderId="11" applyNumberFormat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32" fillId="0" borderId="13" applyNumberFormat="0" applyFill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34" fillId="0" borderId="0"/>
  </cellStyleXfs>
  <cellXfs count="84">
    <xf numFmtId="0" fontId="0" fillId="0" borderId="0" xfId="0">
      <alignment vertical="center"/>
    </xf>
    <xf numFmtId="0" fontId="0" fillId="2" borderId="0" xfId="0" applyFill="1">
      <alignment vertical="center"/>
    </xf>
    <xf numFmtId="0" fontId="1" fillId="2" borderId="0" xfId="0" applyFont="1" applyFill="1">
      <alignment vertical="center"/>
    </xf>
    <xf numFmtId="0" fontId="1" fillId="2" borderId="0" xfId="0" applyFont="1" applyFill="1" applyAlignment="1">
      <alignment vertical="center" shrinkToFit="1"/>
    </xf>
    <xf numFmtId="0" fontId="2" fillId="0" borderId="0" xfId="0" applyFont="1">
      <alignment vertical="center"/>
    </xf>
    <xf numFmtId="177" fontId="3" fillId="0" borderId="0" xfId="0" applyNumberFormat="1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left" vertical="center"/>
    </xf>
    <xf numFmtId="0" fontId="5" fillId="0" borderId="0" xfId="0" applyFont="1">
      <alignment vertical="center"/>
    </xf>
    <xf numFmtId="0" fontId="5" fillId="0" borderId="1" xfId="0" applyFont="1" applyBorder="1" applyAlignment="1">
      <alignment horizontal="left" vertical="center"/>
    </xf>
    <xf numFmtId="0" fontId="2" fillId="2" borderId="2" xfId="0" applyFont="1" applyFill="1" applyBorder="1">
      <alignment vertical="center"/>
    </xf>
    <xf numFmtId="0" fontId="5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7" fillId="2" borderId="2" xfId="49" applyFont="1" applyFill="1" applyBorder="1" applyAlignment="1">
      <alignment horizontal="center" vertical="center"/>
    </xf>
    <xf numFmtId="0" fontId="8" fillId="2" borderId="2" xfId="49" applyFont="1" applyFill="1" applyBorder="1" applyAlignment="1">
      <alignment horizontal="center" vertical="center"/>
    </xf>
    <xf numFmtId="177" fontId="8" fillId="2" borderId="2" xfId="49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shrinkToFit="1"/>
    </xf>
    <xf numFmtId="0" fontId="7" fillId="2" borderId="2" xfId="49" applyFont="1" applyFill="1" applyBorder="1" applyAlignment="1">
      <alignment horizontal="center" vertical="center" shrinkToFit="1"/>
    </xf>
    <xf numFmtId="0" fontId="8" fillId="2" borderId="2" xfId="49" applyFont="1" applyFill="1" applyBorder="1" applyAlignment="1">
      <alignment horizontal="center" vertical="center" shrinkToFit="1"/>
    </xf>
    <xf numFmtId="0" fontId="6" fillId="2" borderId="2" xfId="0" applyFont="1" applyFill="1" applyBorder="1" applyAlignment="1">
      <alignment vertical="center" shrinkToFit="1"/>
    </xf>
    <xf numFmtId="177" fontId="8" fillId="2" borderId="2" xfId="49" applyNumberFormat="1" applyFont="1" applyFill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177" fontId="9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177" fontId="10" fillId="0" borderId="0" xfId="0" applyNumberFormat="1" applyFont="1" applyAlignment="1">
      <alignment horizontal="left" vertical="center"/>
    </xf>
    <xf numFmtId="0" fontId="10" fillId="2" borderId="0" xfId="0" applyFont="1" applyFill="1" applyAlignment="1">
      <alignment horizontal="center" vertical="center"/>
    </xf>
    <xf numFmtId="177" fontId="10" fillId="2" borderId="2" xfId="0" applyNumberFormat="1" applyFont="1" applyFill="1" applyBorder="1" applyAlignment="1">
      <alignment horizontal="center" vertical="center" wrapText="1"/>
    </xf>
    <xf numFmtId="176" fontId="10" fillId="2" borderId="2" xfId="0" applyNumberFormat="1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177" fontId="11" fillId="2" borderId="2" xfId="0" applyNumberFormat="1" applyFont="1" applyFill="1" applyBorder="1" applyAlignment="1">
      <alignment horizontal="center" vertical="center" wrapText="1"/>
    </xf>
    <xf numFmtId="176" fontId="11" fillId="2" borderId="2" xfId="0" applyNumberFormat="1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/>
    </xf>
    <xf numFmtId="176" fontId="6" fillId="2" borderId="2" xfId="0" applyNumberFormat="1" applyFont="1" applyFill="1" applyBorder="1" applyAlignment="1">
      <alignment horizontal="center" vertical="center" shrinkToFit="1"/>
    </xf>
    <xf numFmtId="177" fontId="11" fillId="2" borderId="2" xfId="0" applyNumberFormat="1" applyFont="1" applyFill="1" applyBorder="1" applyAlignment="1">
      <alignment horizontal="center" vertical="center" shrinkToFit="1"/>
    </xf>
    <xf numFmtId="176" fontId="11" fillId="2" borderId="2" xfId="0" applyNumberFormat="1" applyFont="1" applyFill="1" applyBorder="1" applyAlignment="1">
      <alignment horizontal="center" vertical="center" shrinkToFit="1"/>
    </xf>
    <xf numFmtId="0" fontId="11" fillId="2" borderId="2" xfId="0" applyFont="1" applyFill="1" applyBorder="1" applyAlignment="1">
      <alignment horizontal="center" vertical="center" shrinkToFit="1"/>
    </xf>
    <xf numFmtId="177" fontId="10" fillId="0" borderId="2" xfId="0" applyNumberFormat="1" applyFont="1" applyBorder="1">
      <alignment vertical="center"/>
    </xf>
    <xf numFmtId="0" fontId="10" fillId="0" borderId="2" xfId="0" applyFont="1" applyBorder="1" applyAlignment="1">
      <alignment horizontal="center" vertical="center"/>
    </xf>
    <xf numFmtId="177" fontId="10" fillId="0" borderId="2" xfId="0" applyNumberFormat="1" applyFont="1" applyBorder="1" applyAlignment="1">
      <alignment horizontal="center" vertical="center"/>
    </xf>
    <xf numFmtId="177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77" fontId="3" fillId="0" borderId="0" xfId="0" applyNumberFormat="1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177" fontId="3" fillId="0" borderId="0" xfId="0" applyNumberFormat="1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176" fontId="1" fillId="2" borderId="0" xfId="0" applyNumberFormat="1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 shrinkToFit="1"/>
    </xf>
    <xf numFmtId="177" fontId="10" fillId="0" borderId="0" xfId="0" applyNumberFormat="1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177" fontId="10" fillId="0" borderId="0" xfId="0" applyNumberFormat="1" applyFont="1">
      <alignment vertical="center"/>
    </xf>
    <xf numFmtId="176" fontId="0" fillId="0" borderId="0" xfId="0" applyNumberFormat="1">
      <alignment vertical="center"/>
    </xf>
    <xf numFmtId="0" fontId="2" fillId="2" borderId="2" xfId="0" applyFont="1" applyFill="1" applyBorder="1" applyAlignment="1">
      <alignment horizontal="center" vertical="center"/>
    </xf>
    <xf numFmtId="0" fontId="6" fillId="2" borderId="2" xfId="0" applyFont="1" applyFill="1" applyBorder="1">
      <alignment vertical="center"/>
    </xf>
    <xf numFmtId="0" fontId="2" fillId="0" borderId="3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13" fillId="0" borderId="0" xfId="0" applyFont="1" applyAlignment="1">
      <alignment horizontal="center" vertical="center"/>
    </xf>
    <xf numFmtId="0" fontId="5" fillId="2" borderId="0" xfId="0" applyFont="1" applyFill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 wrapText="1"/>
    </xf>
    <xf numFmtId="176" fontId="11" fillId="2" borderId="0" xfId="0" applyNumberFormat="1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/>
    </xf>
    <xf numFmtId="176" fontId="6" fillId="2" borderId="2" xfId="0" applyNumberFormat="1" applyFont="1" applyFill="1" applyBorder="1" applyAlignment="1">
      <alignment horizontal="center" vertical="center"/>
    </xf>
    <xf numFmtId="177" fontId="11" fillId="2" borderId="2" xfId="0" applyNumberFormat="1" applyFont="1" applyFill="1" applyBorder="1" applyAlignment="1">
      <alignment horizontal="center" vertical="center"/>
    </xf>
    <xf numFmtId="176" fontId="11" fillId="2" borderId="2" xfId="0" applyNumberFormat="1" applyFont="1" applyFill="1" applyBorder="1" applyAlignment="1">
      <alignment horizontal="center" vertical="center"/>
    </xf>
    <xf numFmtId="0" fontId="6" fillId="2" borderId="0" xfId="0" applyFont="1" applyFill="1">
      <alignment vertical="center"/>
    </xf>
    <xf numFmtId="177" fontId="10" fillId="0" borderId="4" xfId="0" applyNumberFormat="1" applyFont="1" applyBorder="1" applyAlignment="1">
      <alignment horizontal="left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176" fontId="0" fillId="2" borderId="0" xfId="0" applyNumberFormat="1" applyFill="1">
      <alignment vertical="center"/>
    </xf>
    <xf numFmtId="176" fontId="1" fillId="2" borderId="0" xfId="0" applyNumberFormat="1" applyFont="1" applyFill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U56"/>
  <sheetViews>
    <sheetView tabSelected="1" workbookViewId="0">
      <pane ySplit="7" topLeftCell="A40" activePane="bottomLeft" state="frozen"/>
      <selection/>
      <selection pane="bottomLeft" activeCell="A52" sqref="A52:N52"/>
    </sheetView>
  </sheetViews>
  <sheetFormatPr defaultColWidth="8.75" defaultRowHeight="18.75"/>
  <cols>
    <col min="1" max="1" width="8.125" style="4" customWidth="1"/>
    <col min="2" max="2" width="7.625" style="4" customWidth="1"/>
    <col min="3" max="3" width="14.875" style="4" customWidth="1"/>
    <col min="4" max="4" width="7.125" style="4" customWidth="1"/>
    <col min="5" max="5" width="9.625" style="4" customWidth="1"/>
    <col min="6" max="6" width="8.875" style="4" customWidth="1"/>
    <col min="7" max="7" width="15.25" style="4" customWidth="1"/>
    <col min="8" max="8" width="16" style="4" customWidth="1"/>
    <col min="9" max="9" width="14.25" style="4" customWidth="1"/>
    <col min="10" max="10" width="14.75" style="4" customWidth="1"/>
    <col min="11" max="12" width="13.125" style="5" customWidth="1"/>
    <col min="13" max="13" width="13.125" style="33" customWidth="1"/>
    <col min="14" max="14" width="12.5" style="4" customWidth="1"/>
    <col min="15" max="15" width="8.75" style="4"/>
    <col min="19" max="19" width="8.75" style="61"/>
  </cols>
  <sheetData>
    <row r="2" ht="21" spans="2:16">
      <c r="B2" s="7" t="s">
        <v>0</v>
      </c>
      <c r="C2" s="7"/>
      <c r="D2" s="7"/>
      <c r="E2" s="7"/>
      <c r="F2" s="7"/>
      <c r="G2" s="7"/>
      <c r="H2" s="7"/>
      <c r="I2" s="7"/>
      <c r="J2" s="7"/>
      <c r="K2" s="30"/>
      <c r="L2" s="30"/>
      <c r="N2" s="7"/>
      <c r="O2" s="7"/>
      <c r="P2" s="66"/>
    </row>
    <row r="3" spans="16:16">
      <c r="P3" s="4"/>
    </row>
    <row r="4" spans="1:16">
      <c r="A4" s="8" t="s">
        <v>1</v>
      </c>
      <c r="B4" s="8"/>
      <c r="C4" s="8"/>
      <c r="D4" s="8"/>
      <c r="E4" s="8"/>
      <c r="F4" s="8"/>
      <c r="G4" s="8"/>
      <c r="H4" s="8"/>
      <c r="J4" s="9" t="s">
        <v>2</v>
      </c>
      <c r="K4" s="32" t="s">
        <v>3</v>
      </c>
      <c r="L4" s="32"/>
      <c r="N4" s="9"/>
      <c r="O4" s="9"/>
      <c r="P4" s="9"/>
    </row>
    <row r="5" spans="2:16">
      <c r="B5" s="9"/>
      <c r="C5" s="9"/>
      <c r="D5" s="9"/>
      <c r="E5" s="9"/>
      <c r="F5" s="9"/>
      <c r="G5" s="9"/>
      <c r="H5" s="10"/>
      <c r="I5" s="10"/>
      <c r="J5" s="10" t="s">
        <v>4</v>
      </c>
      <c r="K5" s="32" t="s">
        <v>5</v>
      </c>
      <c r="L5" s="32"/>
      <c r="N5" s="10"/>
      <c r="O5" s="10"/>
      <c r="P5" s="10"/>
    </row>
    <row r="6" spans="1:16">
      <c r="A6" s="11" t="s">
        <v>6</v>
      </c>
      <c r="B6" s="11"/>
      <c r="C6" s="11"/>
      <c r="D6" s="11"/>
      <c r="E6" s="11"/>
      <c r="F6" s="11"/>
      <c r="G6" s="11"/>
      <c r="H6" s="11"/>
      <c r="J6" s="9" t="s">
        <v>7</v>
      </c>
      <c r="K6" s="32" t="s">
        <v>8</v>
      </c>
      <c r="L6" s="32"/>
      <c r="N6" s="9"/>
      <c r="O6" s="9"/>
      <c r="P6" s="9"/>
    </row>
    <row r="7" s="1" customFormat="1" ht="54.95" customHeight="1" spans="1:19">
      <c r="A7" s="62" t="s">
        <v>9</v>
      </c>
      <c r="B7" s="13" t="s">
        <v>10</v>
      </c>
      <c r="C7" s="13" t="s">
        <v>11</v>
      </c>
      <c r="D7" s="13" t="s">
        <v>12</v>
      </c>
      <c r="E7" s="13" t="s">
        <v>13</v>
      </c>
      <c r="F7" s="13" t="s">
        <v>14</v>
      </c>
      <c r="G7" s="13" t="s">
        <v>15</v>
      </c>
      <c r="H7" s="13" t="s">
        <v>16</v>
      </c>
      <c r="I7" s="13" t="s">
        <v>17</v>
      </c>
      <c r="J7" s="13" t="s">
        <v>18</v>
      </c>
      <c r="K7" s="34" t="s">
        <v>19</v>
      </c>
      <c r="L7" s="35" t="s">
        <v>20</v>
      </c>
      <c r="M7" s="36" t="s">
        <v>21</v>
      </c>
      <c r="N7" s="13" t="s">
        <v>22</v>
      </c>
      <c r="O7" s="13" t="s">
        <v>23</v>
      </c>
      <c r="P7" s="67"/>
      <c r="S7" s="82"/>
    </row>
    <row r="8" s="2" customFormat="1" ht="21.95" customHeight="1" spans="1:21">
      <c r="A8" s="14">
        <v>1</v>
      </c>
      <c r="B8" s="15" t="s">
        <v>24</v>
      </c>
      <c r="C8" s="16" t="s">
        <v>25</v>
      </c>
      <c r="D8" s="17">
        <v>3</v>
      </c>
      <c r="E8" s="15" t="s">
        <v>26</v>
      </c>
      <c r="F8" s="15" t="s">
        <v>27</v>
      </c>
      <c r="G8" s="18">
        <v>82.63</v>
      </c>
      <c r="H8" s="18">
        <v>14.26</v>
      </c>
      <c r="I8" s="18">
        <v>68.37</v>
      </c>
      <c r="J8" s="15">
        <v>9200</v>
      </c>
      <c r="K8" s="37">
        <f t="shared" ref="K8:K46" si="0">M8/G8</f>
        <v>8467.77199564323</v>
      </c>
      <c r="L8" s="38">
        <v>760196</v>
      </c>
      <c r="M8" s="68">
        <v>699692</v>
      </c>
      <c r="N8" s="15" t="s">
        <v>28</v>
      </c>
      <c r="O8" s="15" t="s">
        <v>29</v>
      </c>
      <c r="P8" s="69"/>
      <c r="S8" s="55"/>
      <c r="U8" s="56"/>
    </row>
    <row r="9" s="2" customFormat="1" ht="21.95" customHeight="1" spans="1:21">
      <c r="A9" s="14">
        <v>2</v>
      </c>
      <c r="B9" s="15" t="s">
        <v>24</v>
      </c>
      <c r="C9" s="16" t="s">
        <v>30</v>
      </c>
      <c r="D9" s="17">
        <v>3</v>
      </c>
      <c r="E9" s="15" t="s">
        <v>26</v>
      </c>
      <c r="F9" s="15" t="s">
        <v>27</v>
      </c>
      <c r="G9" s="18">
        <v>81.7</v>
      </c>
      <c r="H9" s="18">
        <v>14.1</v>
      </c>
      <c r="I9" s="18">
        <v>67.6</v>
      </c>
      <c r="J9" s="15">
        <v>9200</v>
      </c>
      <c r="K9" s="37">
        <f t="shared" si="0"/>
        <v>8669.0452876377</v>
      </c>
      <c r="L9" s="38">
        <v>751640</v>
      </c>
      <c r="M9" s="36">
        <v>708261</v>
      </c>
      <c r="N9" s="15" t="s">
        <v>28</v>
      </c>
      <c r="O9" s="15" t="s">
        <v>29</v>
      </c>
      <c r="P9" s="69"/>
      <c r="S9" s="55"/>
      <c r="U9" s="56"/>
    </row>
    <row r="10" s="2" customFormat="1" ht="21.95" customHeight="1" spans="1:21">
      <c r="A10" s="14">
        <v>3</v>
      </c>
      <c r="B10" s="15" t="s">
        <v>24</v>
      </c>
      <c r="C10" s="16" t="s">
        <v>31</v>
      </c>
      <c r="D10" s="17">
        <v>3</v>
      </c>
      <c r="E10" s="15" t="s">
        <v>32</v>
      </c>
      <c r="F10" s="15" t="s">
        <v>27</v>
      </c>
      <c r="G10" s="18">
        <v>111.93</v>
      </c>
      <c r="H10" s="18">
        <v>19.32</v>
      </c>
      <c r="I10" s="18">
        <v>92.61</v>
      </c>
      <c r="J10" s="15">
        <v>9200</v>
      </c>
      <c r="K10" s="37">
        <f t="shared" si="0"/>
        <v>8660.77905834003</v>
      </c>
      <c r="L10" s="38">
        <v>1029756</v>
      </c>
      <c r="M10" s="36">
        <v>969401</v>
      </c>
      <c r="N10" s="15" t="s">
        <v>28</v>
      </c>
      <c r="O10" s="15" t="s">
        <v>29</v>
      </c>
      <c r="P10" s="69"/>
      <c r="S10" s="55"/>
      <c r="U10" s="56"/>
    </row>
    <row r="11" s="2" customFormat="1" ht="21.95" customHeight="1" spans="1:21">
      <c r="A11" s="14">
        <v>4</v>
      </c>
      <c r="B11" s="15" t="s">
        <v>24</v>
      </c>
      <c r="C11" s="16" t="s">
        <v>33</v>
      </c>
      <c r="D11" s="17">
        <v>3</v>
      </c>
      <c r="E11" s="15" t="s">
        <v>32</v>
      </c>
      <c r="F11" s="15" t="s">
        <v>27</v>
      </c>
      <c r="G11" s="18">
        <v>111.93</v>
      </c>
      <c r="H11" s="18">
        <v>19.32</v>
      </c>
      <c r="I11" s="18">
        <v>92.61</v>
      </c>
      <c r="J11" s="15">
        <v>9200</v>
      </c>
      <c r="K11" s="37">
        <f t="shared" si="0"/>
        <v>8609.30045564192</v>
      </c>
      <c r="L11" s="70">
        <v>1029756</v>
      </c>
      <c r="M11" s="71">
        <v>963639</v>
      </c>
      <c r="N11" s="15" t="s">
        <v>28</v>
      </c>
      <c r="O11" s="15" t="s">
        <v>29</v>
      </c>
      <c r="P11" s="69"/>
      <c r="S11" s="55"/>
      <c r="U11" s="56"/>
    </row>
    <row r="12" s="2" customFormat="1" ht="21.95" customHeight="1" spans="1:21">
      <c r="A12" s="14">
        <v>5</v>
      </c>
      <c r="B12" s="15" t="s">
        <v>24</v>
      </c>
      <c r="C12" s="16" t="s">
        <v>34</v>
      </c>
      <c r="D12" s="17">
        <v>4</v>
      </c>
      <c r="E12" s="15" t="s">
        <v>26</v>
      </c>
      <c r="F12" s="15" t="s">
        <v>27</v>
      </c>
      <c r="G12" s="18">
        <v>82.63</v>
      </c>
      <c r="H12" s="18">
        <v>14.26</v>
      </c>
      <c r="I12" s="18">
        <v>68.37</v>
      </c>
      <c r="J12" s="15">
        <v>9200</v>
      </c>
      <c r="K12" s="37">
        <f t="shared" si="0"/>
        <v>8506.11158174997</v>
      </c>
      <c r="L12" s="38">
        <v>760196</v>
      </c>
      <c r="M12" s="68">
        <v>702860</v>
      </c>
      <c r="N12" s="15" t="s">
        <v>28</v>
      </c>
      <c r="O12" s="15" t="s">
        <v>29</v>
      </c>
      <c r="P12" s="69"/>
      <c r="S12" s="55"/>
      <c r="U12" s="56"/>
    </row>
    <row r="13" s="2" customFormat="1" ht="21.95" customHeight="1" spans="1:21">
      <c r="A13" s="14">
        <v>6</v>
      </c>
      <c r="B13" s="15" t="s">
        <v>24</v>
      </c>
      <c r="C13" s="16" t="s">
        <v>35</v>
      </c>
      <c r="D13" s="17">
        <v>4</v>
      </c>
      <c r="E13" s="15" t="s">
        <v>26</v>
      </c>
      <c r="F13" s="15" t="s">
        <v>27</v>
      </c>
      <c r="G13" s="18">
        <v>81.7</v>
      </c>
      <c r="H13" s="18">
        <v>14.1</v>
      </c>
      <c r="I13" s="18">
        <v>67.6</v>
      </c>
      <c r="J13" s="15">
        <v>9200</v>
      </c>
      <c r="K13" s="37">
        <f t="shared" si="0"/>
        <v>8707.38066095471</v>
      </c>
      <c r="L13" s="70">
        <v>751640</v>
      </c>
      <c r="M13" s="71">
        <v>711393</v>
      </c>
      <c r="N13" s="15" t="s">
        <v>28</v>
      </c>
      <c r="O13" s="15" t="s">
        <v>29</v>
      </c>
      <c r="P13" s="69"/>
      <c r="S13" s="55"/>
      <c r="U13" s="56"/>
    </row>
    <row r="14" s="2" customFormat="1" ht="21.95" customHeight="1" spans="1:21">
      <c r="A14" s="14">
        <v>7</v>
      </c>
      <c r="B14" s="15" t="s">
        <v>24</v>
      </c>
      <c r="C14" s="16" t="s">
        <v>36</v>
      </c>
      <c r="D14" s="17">
        <v>4</v>
      </c>
      <c r="E14" s="15" t="s">
        <v>32</v>
      </c>
      <c r="F14" s="15" t="s">
        <v>27</v>
      </c>
      <c r="G14" s="18">
        <v>111.93</v>
      </c>
      <c r="H14" s="18">
        <v>19.32</v>
      </c>
      <c r="I14" s="18">
        <v>92.61</v>
      </c>
      <c r="J14" s="15">
        <v>9200</v>
      </c>
      <c r="K14" s="37">
        <f t="shared" si="0"/>
        <v>8699.11551862771</v>
      </c>
      <c r="L14" s="70">
        <v>1029756</v>
      </c>
      <c r="M14" s="71">
        <v>973692</v>
      </c>
      <c r="N14" s="15" t="s">
        <v>28</v>
      </c>
      <c r="O14" s="15" t="s">
        <v>29</v>
      </c>
      <c r="P14" s="69"/>
      <c r="S14" s="55"/>
      <c r="U14" s="56"/>
    </row>
    <row r="15" s="2" customFormat="1" ht="21.95" customHeight="1" spans="1:21">
      <c r="A15" s="14">
        <v>8</v>
      </c>
      <c r="B15" s="15" t="s">
        <v>24</v>
      </c>
      <c r="C15" s="16" t="s">
        <v>37</v>
      </c>
      <c r="D15" s="17">
        <v>4</v>
      </c>
      <c r="E15" s="15" t="s">
        <v>32</v>
      </c>
      <c r="F15" s="15" t="s">
        <v>27</v>
      </c>
      <c r="G15" s="18">
        <v>111.93</v>
      </c>
      <c r="H15" s="18">
        <v>19.32</v>
      </c>
      <c r="I15" s="18">
        <v>92.61</v>
      </c>
      <c r="J15" s="15">
        <v>9200</v>
      </c>
      <c r="K15" s="37">
        <f t="shared" si="0"/>
        <v>8647.6369159296</v>
      </c>
      <c r="L15" s="70">
        <v>1029756</v>
      </c>
      <c r="M15" s="71">
        <v>967930</v>
      </c>
      <c r="N15" s="15" t="s">
        <v>28</v>
      </c>
      <c r="O15" s="15" t="s">
        <v>29</v>
      </c>
      <c r="P15" s="69"/>
      <c r="S15" s="55"/>
      <c r="U15" s="56"/>
    </row>
    <row r="16" s="2" customFormat="1" ht="21.95" customHeight="1" spans="1:21">
      <c r="A16" s="14">
        <v>9</v>
      </c>
      <c r="B16" s="15" t="s">
        <v>24</v>
      </c>
      <c r="C16" s="16" t="s">
        <v>38</v>
      </c>
      <c r="D16" s="17">
        <v>5</v>
      </c>
      <c r="E16" s="15" t="s">
        <v>26</v>
      </c>
      <c r="F16" s="15" t="s">
        <v>27</v>
      </c>
      <c r="G16" s="18">
        <v>82.63</v>
      </c>
      <c r="H16" s="18">
        <v>14.26</v>
      </c>
      <c r="I16" s="18">
        <v>68.37</v>
      </c>
      <c r="J16" s="15">
        <v>9200</v>
      </c>
      <c r="K16" s="37">
        <f t="shared" si="0"/>
        <v>8544.43906571463</v>
      </c>
      <c r="L16" s="38">
        <v>760196</v>
      </c>
      <c r="M16" s="68">
        <v>706027</v>
      </c>
      <c r="N16" s="15" t="s">
        <v>28</v>
      </c>
      <c r="O16" s="15" t="s">
        <v>29</v>
      </c>
      <c r="P16" s="69"/>
      <c r="S16" s="55"/>
      <c r="U16" s="56"/>
    </row>
    <row r="17" s="2" customFormat="1" ht="21.95" customHeight="1" spans="1:21">
      <c r="A17" s="14">
        <v>10</v>
      </c>
      <c r="B17" s="15" t="s">
        <v>24</v>
      </c>
      <c r="C17" s="16" t="s">
        <v>39</v>
      </c>
      <c r="D17" s="17">
        <v>5</v>
      </c>
      <c r="E17" s="15" t="s">
        <v>26</v>
      </c>
      <c r="F17" s="15" t="s">
        <v>27</v>
      </c>
      <c r="G17" s="18">
        <v>81.7</v>
      </c>
      <c r="H17" s="18">
        <v>14.1</v>
      </c>
      <c r="I17" s="18">
        <v>67.6</v>
      </c>
      <c r="J17" s="15">
        <v>9200</v>
      </c>
      <c r="K17" s="37">
        <f t="shared" si="0"/>
        <v>8745.71603427173</v>
      </c>
      <c r="L17" s="70">
        <v>751640</v>
      </c>
      <c r="M17" s="71">
        <v>714525</v>
      </c>
      <c r="N17" s="15" t="s">
        <v>28</v>
      </c>
      <c r="O17" s="15" t="s">
        <v>29</v>
      </c>
      <c r="P17" s="69"/>
      <c r="S17" s="55"/>
      <c r="U17" s="56"/>
    </row>
    <row r="18" s="2" customFormat="1" ht="21.95" customHeight="1" spans="1:21">
      <c r="A18" s="14">
        <v>11</v>
      </c>
      <c r="B18" s="15" t="s">
        <v>24</v>
      </c>
      <c r="C18" s="16" t="s">
        <v>40</v>
      </c>
      <c r="D18" s="17">
        <v>5</v>
      </c>
      <c r="E18" s="15" t="s">
        <v>32</v>
      </c>
      <c r="F18" s="15" t="s">
        <v>27</v>
      </c>
      <c r="G18" s="18">
        <v>111.93</v>
      </c>
      <c r="H18" s="18">
        <v>19.32</v>
      </c>
      <c r="I18" s="18">
        <v>92.61</v>
      </c>
      <c r="J18" s="15">
        <v>9200</v>
      </c>
      <c r="K18" s="37">
        <f t="shared" si="0"/>
        <v>8685.97337621728</v>
      </c>
      <c r="L18" s="70">
        <v>1029756</v>
      </c>
      <c r="M18" s="71">
        <v>972221</v>
      </c>
      <c r="N18" s="15" t="s">
        <v>28</v>
      </c>
      <c r="O18" s="15" t="s">
        <v>29</v>
      </c>
      <c r="P18" s="69"/>
      <c r="S18" s="55"/>
      <c r="U18" s="56"/>
    </row>
    <row r="19" s="2" customFormat="1" ht="21.95" customHeight="1" spans="1:21">
      <c r="A19" s="14">
        <v>12</v>
      </c>
      <c r="B19" s="15" t="s">
        <v>24</v>
      </c>
      <c r="C19" s="16" t="s">
        <v>41</v>
      </c>
      <c r="D19" s="17">
        <v>6</v>
      </c>
      <c r="E19" s="15" t="s">
        <v>26</v>
      </c>
      <c r="F19" s="15" t="s">
        <v>27</v>
      </c>
      <c r="G19" s="18">
        <v>82.63</v>
      </c>
      <c r="H19" s="18">
        <v>14.26</v>
      </c>
      <c r="I19" s="18">
        <v>68.37</v>
      </c>
      <c r="J19" s="15">
        <v>9200</v>
      </c>
      <c r="K19" s="37">
        <f t="shared" si="0"/>
        <v>8582.77865182137</v>
      </c>
      <c r="L19" s="38">
        <v>760196</v>
      </c>
      <c r="M19" s="68">
        <v>709195</v>
      </c>
      <c r="N19" s="15" t="s">
        <v>28</v>
      </c>
      <c r="O19" s="15" t="s">
        <v>29</v>
      </c>
      <c r="P19" s="69"/>
      <c r="S19" s="55"/>
      <c r="U19" s="56"/>
    </row>
    <row r="20" s="2" customFormat="1" ht="21.95" customHeight="1" spans="1:21">
      <c r="A20" s="14">
        <v>13</v>
      </c>
      <c r="B20" s="15" t="s">
        <v>24</v>
      </c>
      <c r="C20" s="16" t="s">
        <v>42</v>
      </c>
      <c r="D20" s="17">
        <v>6</v>
      </c>
      <c r="E20" s="15" t="s">
        <v>26</v>
      </c>
      <c r="F20" s="15" t="s">
        <v>27</v>
      </c>
      <c r="G20" s="18">
        <v>81.7</v>
      </c>
      <c r="H20" s="18">
        <v>14.1</v>
      </c>
      <c r="I20" s="18">
        <v>67.6</v>
      </c>
      <c r="J20" s="15">
        <v>9200</v>
      </c>
      <c r="K20" s="37">
        <f t="shared" si="0"/>
        <v>8784.05140758874</v>
      </c>
      <c r="L20" s="70">
        <v>751640</v>
      </c>
      <c r="M20" s="71">
        <v>717657</v>
      </c>
      <c r="N20" s="15" t="s">
        <v>28</v>
      </c>
      <c r="O20" s="15" t="s">
        <v>29</v>
      </c>
      <c r="P20" s="69"/>
      <c r="S20" s="55"/>
      <c r="U20" s="56"/>
    </row>
    <row r="21" s="2" customFormat="1" ht="21.95" customHeight="1" spans="1:21">
      <c r="A21" s="14">
        <v>14</v>
      </c>
      <c r="B21" s="15" t="s">
        <v>24</v>
      </c>
      <c r="C21" s="16" t="s">
        <v>43</v>
      </c>
      <c r="D21" s="17">
        <v>7</v>
      </c>
      <c r="E21" s="15" t="s">
        <v>26</v>
      </c>
      <c r="F21" s="15" t="s">
        <v>27</v>
      </c>
      <c r="G21" s="18">
        <v>82.63</v>
      </c>
      <c r="H21" s="18">
        <v>14.26</v>
      </c>
      <c r="I21" s="18">
        <v>68.37</v>
      </c>
      <c r="J21" s="15">
        <v>9200</v>
      </c>
      <c r="K21" s="37">
        <f t="shared" si="0"/>
        <v>8621.10613578603</v>
      </c>
      <c r="L21" s="38">
        <v>760196</v>
      </c>
      <c r="M21" s="68">
        <v>712362</v>
      </c>
      <c r="N21" s="15" t="s">
        <v>28</v>
      </c>
      <c r="O21" s="15" t="s">
        <v>29</v>
      </c>
      <c r="P21" s="69"/>
      <c r="S21" s="55"/>
      <c r="U21" s="56"/>
    </row>
    <row r="22" s="2" customFormat="1" ht="21.95" customHeight="1" spans="1:21">
      <c r="A22" s="14">
        <v>15</v>
      </c>
      <c r="B22" s="15" t="s">
        <v>24</v>
      </c>
      <c r="C22" s="16" t="s">
        <v>44</v>
      </c>
      <c r="D22" s="17">
        <v>7</v>
      </c>
      <c r="E22" s="15" t="s">
        <v>26</v>
      </c>
      <c r="F22" s="15" t="s">
        <v>27</v>
      </c>
      <c r="G22" s="18">
        <v>81.7</v>
      </c>
      <c r="H22" s="18">
        <v>14.1</v>
      </c>
      <c r="I22" s="18">
        <v>67.6</v>
      </c>
      <c r="J22" s="15">
        <v>9200</v>
      </c>
      <c r="K22" s="37">
        <f t="shared" si="0"/>
        <v>8822.37454100367</v>
      </c>
      <c r="L22" s="70">
        <v>751640</v>
      </c>
      <c r="M22" s="71">
        <v>720788</v>
      </c>
      <c r="N22" s="15" t="s">
        <v>28</v>
      </c>
      <c r="O22" s="15" t="s">
        <v>29</v>
      </c>
      <c r="P22" s="69"/>
      <c r="S22" s="55"/>
      <c r="U22" s="56"/>
    </row>
    <row r="23" s="2" customFormat="1" ht="21.95" customHeight="1" spans="1:21">
      <c r="A23" s="14">
        <v>16</v>
      </c>
      <c r="B23" s="15" t="s">
        <v>24</v>
      </c>
      <c r="C23" s="16" t="s">
        <v>45</v>
      </c>
      <c r="D23" s="17">
        <v>8</v>
      </c>
      <c r="E23" s="15" t="s">
        <v>26</v>
      </c>
      <c r="F23" s="15" t="s">
        <v>27</v>
      </c>
      <c r="G23" s="18">
        <v>82.63</v>
      </c>
      <c r="H23" s="18">
        <v>14.26</v>
      </c>
      <c r="I23" s="18">
        <v>68.37</v>
      </c>
      <c r="J23" s="15">
        <v>9200</v>
      </c>
      <c r="K23" s="37">
        <f t="shared" si="0"/>
        <v>8621.10613578603</v>
      </c>
      <c r="L23" s="38">
        <v>760196</v>
      </c>
      <c r="M23" s="68">
        <v>712362</v>
      </c>
      <c r="N23" s="15" t="s">
        <v>28</v>
      </c>
      <c r="O23" s="15" t="s">
        <v>29</v>
      </c>
      <c r="P23" s="69"/>
      <c r="S23" s="55"/>
      <c r="U23" s="56"/>
    </row>
    <row r="24" s="2" customFormat="1" ht="21.95" customHeight="1" spans="1:21">
      <c r="A24" s="14">
        <v>17</v>
      </c>
      <c r="B24" s="15" t="s">
        <v>24</v>
      </c>
      <c r="C24" s="16" t="s">
        <v>46</v>
      </c>
      <c r="D24" s="17">
        <v>8</v>
      </c>
      <c r="E24" s="15" t="s">
        <v>26</v>
      </c>
      <c r="F24" s="15" t="s">
        <v>27</v>
      </c>
      <c r="G24" s="18">
        <v>81.7</v>
      </c>
      <c r="H24" s="18">
        <v>14.1</v>
      </c>
      <c r="I24" s="18">
        <v>67.6</v>
      </c>
      <c r="J24" s="15">
        <v>9200</v>
      </c>
      <c r="K24" s="37">
        <f t="shared" si="0"/>
        <v>8822.37454100367</v>
      </c>
      <c r="L24" s="70">
        <v>751640</v>
      </c>
      <c r="M24" s="71">
        <v>720788</v>
      </c>
      <c r="N24" s="15" t="s">
        <v>28</v>
      </c>
      <c r="O24" s="15" t="s">
        <v>29</v>
      </c>
      <c r="P24" s="69"/>
      <c r="S24" s="55"/>
      <c r="U24" s="56"/>
    </row>
    <row r="25" s="2" customFormat="1" ht="21.95" customHeight="1" spans="1:21">
      <c r="A25" s="14">
        <v>18</v>
      </c>
      <c r="B25" s="15" t="s">
        <v>24</v>
      </c>
      <c r="C25" s="16" t="s">
        <v>47</v>
      </c>
      <c r="D25" s="17">
        <v>9</v>
      </c>
      <c r="E25" s="15" t="s">
        <v>26</v>
      </c>
      <c r="F25" s="15" t="s">
        <v>27</v>
      </c>
      <c r="G25" s="18">
        <v>82.63</v>
      </c>
      <c r="H25" s="18">
        <v>14.26</v>
      </c>
      <c r="I25" s="18">
        <v>68.37</v>
      </c>
      <c r="J25" s="15">
        <v>9200</v>
      </c>
      <c r="K25" s="37">
        <f t="shared" si="0"/>
        <v>8659.4336197507</v>
      </c>
      <c r="L25" s="38">
        <v>760196</v>
      </c>
      <c r="M25" s="36">
        <v>715529</v>
      </c>
      <c r="N25" s="15" t="s">
        <v>28</v>
      </c>
      <c r="O25" s="15" t="s">
        <v>29</v>
      </c>
      <c r="P25" s="69"/>
      <c r="S25" s="55"/>
      <c r="U25" s="56"/>
    </row>
    <row r="26" s="2" customFormat="1" ht="21.95" customHeight="1" spans="1:21">
      <c r="A26" s="14">
        <v>19</v>
      </c>
      <c r="B26" s="15" t="s">
        <v>24</v>
      </c>
      <c r="C26" s="16" t="s">
        <v>48</v>
      </c>
      <c r="D26" s="17">
        <v>9</v>
      </c>
      <c r="E26" s="15" t="s">
        <v>26</v>
      </c>
      <c r="F26" s="15" t="s">
        <v>27</v>
      </c>
      <c r="G26" s="18">
        <v>81.7</v>
      </c>
      <c r="H26" s="18">
        <v>14.1</v>
      </c>
      <c r="I26" s="18">
        <v>67.6</v>
      </c>
      <c r="J26" s="15">
        <v>9200</v>
      </c>
      <c r="K26" s="37">
        <f t="shared" si="0"/>
        <v>8860.70991432069</v>
      </c>
      <c r="L26" s="70">
        <v>751640</v>
      </c>
      <c r="M26" s="71">
        <v>723920</v>
      </c>
      <c r="N26" s="15" t="s">
        <v>28</v>
      </c>
      <c r="O26" s="15" t="s">
        <v>29</v>
      </c>
      <c r="P26" s="69"/>
      <c r="S26" s="55"/>
      <c r="U26" s="56"/>
    </row>
    <row r="27" s="2" customFormat="1" ht="21.95" customHeight="1" spans="1:21">
      <c r="A27" s="14">
        <v>20</v>
      </c>
      <c r="B27" s="15" t="s">
        <v>24</v>
      </c>
      <c r="C27" s="16" t="s">
        <v>49</v>
      </c>
      <c r="D27" s="17">
        <v>10</v>
      </c>
      <c r="E27" s="15" t="s">
        <v>26</v>
      </c>
      <c r="F27" s="15" t="s">
        <v>27</v>
      </c>
      <c r="G27" s="18">
        <v>82.63</v>
      </c>
      <c r="H27" s="18">
        <v>14.26</v>
      </c>
      <c r="I27" s="18">
        <v>68.37</v>
      </c>
      <c r="J27" s="15">
        <v>9200</v>
      </c>
      <c r="K27" s="37">
        <f t="shared" si="0"/>
        <v>8697.77320585744</v>
      </c>
      <c r="L27" s="38">
        <v>760196</v>
      </c>
      <c r="M27" s="36">
        <v>718697</v>
      </c>
      <c r="N27" s="15" t="s">
        <v>28</v>
      </c>
      <c r="O27" s="15" t="s">
        <v>29</v>
      </c>
      <c r="P27" s="69"/>
      <c r="S27" s="55"/>
      <c r="U27" s="56"/>
    </row>
    <row r="28" s="2" customFormat="1" ht="21.95" customHeight="1" spans="1:21">
      <c r="A28" s="14">
        <v>21</v>
      </c>
      <c r="B28" s="15" t="s">
        <v>24</v>
      </c>
      <c r="C28" s="16" t="s">
        <v>50</v>
      </c>
      <c r="D28" s="17">
        <v>11</v>
      </c>
      <c r="E28" s="15" t="s">
        <v>26</v>
      </c>
      <c r="F28" s="15" t="s">
        <v>27</v>
      </c>
      <c r="G28" s="18">
        <v>82.63</v>
      </c>
      <c r="H28" s="18">
        <v>14.26</v>
      </c>
      <c r="I28" s="18">
        <v>68.37</v>
      </c>
      <c r="J28" s="15">
        <v>9500</v>
      </c>
      <c r="K28" s="37">
        <f t="shared" si="0"/>
        <v>8736.1006898221</v>
      </c>
      <c r="L28" s="38">
        <v>784985</v>
      </c>
      <c r="M28" s="36">
        <v>721864</v>
      </c>
      <c r="N28" s="15" t="s">
        <v>28</v>
      </c>
      <c r="O28" s="15" t="s">
        <v>29</v>
      </c>
      <c r="P28" s="69"/>
      <c r="S28" s="55"/>
      <c r="U28" s="56"/>
    </row>
    <row r="29" s="2" customFormat="1" ht="21.95" customHeight="1" spans="1:21">
      <c r="A29" s="14">
        <v>22</v>
      </c>
      <c r="B29" s="15" t="s">
        <v>24</v>
      </c>
      <c r="C29" s="16" t="s">
        <v>51</v>
      </c>
      <c r="D29" s="17">
        <v>11</v>
      </c>
      <c r="E29" s="15" t="s">
        <v>26</v>
      </c>
      <c r="F29" s="15" t="s">
        <v>27</v>
      </c>
      <c r="G29" s="18">
        <v>81.7</v>
      </c>
      <c r="H29" s="18">
        <v>14.1</v>
      </c>
      <c r="I29" s="18">
        <v>67.6</v>
      </c>
      <c r="J29" s="15">
        <v>9500</v>
      </c>
      <c r="K29" s="37">
        <f t="shared" si="0"/>
        <v>8937.38066095471</v>
      </c>
      <c r="L29" s="70">
        <v>776150</v>
      </c>
      <c r="M29" s="71">
        <v>730184</v>
      </c>
      <c r="N29" s="15" t="s">
        <v>28</v>
      </c>
      <c r="O29" s="15" t="s">
        <v>29</v>
      </c>
      <c r="P29" s="69"/>
      <c r="S29" s="55"/>
      <c r="U29" s="56"/>
    </row>
    <row r="30" s="2" customFormat="1" ht="21.95" customHeight="1" spans="1:21">
      <c r="A30" s="14">
        <v>23</v>
      </c>
      <c r="B30" s="15" t="s">
        <v>24</v>
      </c>
      <c r="C30" s="16" t="s">
        <v>52</v>
      </c>
      <c r="D30" s="17">
        <v>11</v>
      </c>
      <c r="E30" s="15" t="s">
        <v>32</v>
      </c>
      <c r="F30" s="15" t="s">
        <v>27</v>
      </c>
      <c r="G30" s="18">
        <v>111.93</v>
      </c>
      <c r="H30" s="18">
        <v>19.32</v>
      </c>
      <c r="I30" s="18">
        <v>92.61</v>
      </c>
      <c r="J30" s="15">
        <v>9500</v>
      </c>
      <c r="K30" s="37">
        <f t="shared" si="0"/>
        <v>8929.10747788796</v>
      </c>
      <c r="L30" s="70">
        <v>1063335</v>
      </c>
      <c r="M30" s="71">
        <v>999435</v>
      </c>
      <c r="N30" s="15" t="s">
        <v>28</v>
      </c>
      <c r="O30" s="15" t="s">
        <v>29</v>
      </c>
      <c r="P30" s="69"/>
      <c r="S30" s="55"/>
      <c r="U30" s="56"/>
    </row>
    <row r="31" s="2" customFormat="1" ht="21.95" customHeight="1" spans="1:21">
      <c r="A31" s="14">
        <v>24</v>
      </c>
      <c r="B31" s="15" t="s">
        <v>24</v>
      </c>
      <c r="C31" s="16" t="s">
        <v>53</v>
      </c>
      <c r="D31" s="17">
        <v>11</v>
      </c>
      <c r="E31" s="15" t="s">
        <v>32</v>
      </c>
      <c r="F31" s="15" t="s">
        <v>27</v>
      </c>
      <c r="G31" s="18">
        <v>111.93</v>
      </c>
      <c r="H31" s="18">
        <v>19.32</v>
      </c>
      <c r="I31" s="18">
        <v>92.61</v>
      </c>
      <c r="J31" s="15">
        <v>9500</v>
      </c>
      <c r="K31" s="37">
        <f t="shared" si="0"/>
        <v>8877.63780934513</v>
      </c>
      <c r="L31" s="70">
        <v>1063335</v>
      </c>
      <c r="M31" s="71">
        <v>993674</v>
      </c>
      <c r="N31" s="15" t="s">
        <v>28</v>
      </c>
      <c r="O31" s="15" t="s">
        <v>29</v>
      </c>
      <c r="P31" s="69"/>
      <c r="S31" s="55"/>
      <c r="U31" s="56"/>
    </row>
    <row r="32" s="2" customFormat="1" ht="21.95" customHeight="1" spans="1:21">
      <c r="A32" s="14">
        <v>25</v>
      </c>
      <c r="B32" s="15" t="s">
        <v>24</v>
      </c>
      <c r="C32" s="16" t="s">
        <v>54</v>
      </c>
      <c r="D32" s="17">
        <v>12</v>
      </c>
      <c r="E32" s="15" t="s">
        <v>26</v>
      </c>
      <c r="F32" s="15" t="s">
        <v>27</v>
      </c>
      <c r="G32" s="18">
        <v>82.63</v>
      </c>
      <c r="H32" s="18">
        <v>14.26</v>
      </c>
      <c r="I32" s="18">
        <v>68.37</v>
      </c>
      <c r="J32" s="15">
        <v>9500</v>
      </c>
      <c r="K32" s="37">
        <f t="shared" si="0"/>
        <v>8774.44027592884</v>
      </c>
      <c r="L32" s="38">
        <v>784985</v>
      </c>
      <c r="M32" s="36">
        <v>725032</v>
      </c>
      <c r="N32" s="15" t="s">
        <v>28</v>
      </c>
      <c r="O32" s="15" t="s">
        <v>29</v>
      </c>
      <c r="P32" s="69"/>
      <c r="S32" s="55"/>
      <c r="U32" s="56"/>
    </row>
    <row r="33" s="2" customFormat="1" ht="21.95" customHeight="1" spans="1:21">
      <c r="A33" s="14">
        <v>26</v>
      </c>
      <c r="B33" s="15" t="s">
        <v>24</v>
      </c>
      <c r="C33" s="16" t="s">
        <v>55</v>
      </c>
      <c r="D33" s="17">
        <v>12</v>
      </c>
      <c r="E33" s="15" t="s">
        <v>26</v>
      </c>
      <c r="F33" s="15" t="s">
        <v>27</v>
      </c>
      <c r="G33" s="18">
        <v>81.7</v>
      </c>
      <c r="H33" s="18">
        <v>14.1</v>
      </c>
      <c r="I33" s="18">
        <v>67.6</v>
      </c>
      <c r="J33" s="15">
        <v>9500</v>
      </c>
      <c r="K33" s="37">
        <f t="shared" si="0"/>
        <v>8975.71603427173</v>
      </c>
      <c r="L33" s="70">
        <v>776150</v>
      </c>
      <c r="M33" s="71">
        <v>733316</v>
      </c>
      <c r="N33" s="15" t="s">
        <v>28</v>
      </c>
      <c r="O33" s="15" t="s">
        <v>29</v>
      </c>
      <c r="P33" s="69"/>
      <c r="S33" s="55"/>
      <c r="U33" s="56"/>
    </row>
    <row r="34" s="2" customFormat="1" ht="21.95" customHeight="1" spans="1:21">
      <c r="A34" s="14">
        <v>27</v>
      </c>
      <c r="B34" s="15" t="s">
        <v>24</v>
      </c>
      <c r="C34" s="16" t="s">
        <v>56</v>
      </c>
      <c r="D34" s="17">
        <v>12</v>
      </c>
      <c r="E34" s="15" t="s">
        <v>32</v>
      </c>
      <c r="F34" s="15" t="s">
        <v>27</v>
      </c>
      <c r="G34" s="18">
        <v>111.93</v>
      </c>
      <c r="H34" s="18">
        <v>19.32</v>
      </c>
      <c r="I34" s="18">
        <v>92.61</v>
      </c>
      <c r="J34" s="15">
        <v>9500</v>
      </c>
      <c r="K34" s="37">
        <f t="shared" si="0"/>
        <v>8967.44393817565</v>
      </c>
      <c r="L34" s="70">
        <v>1063335</v>
      </c>
      <c r="M34" s="71">
        <v>1003726</v>
      </c>
      <c r="N34" s="15" t="s">
        <v>28</v>
      </c>
      <c r="O34" s="15" t="s">
        <v>29</v>
      </c>
      <c r="P34" s="69"/>
      <c r="S34" s="55"/>
      <c r="U34" s="56"/>
    </row>
    <row r="35" s="2" customFormat="1" ht="21.95" customHeight="1" spans="1:21">
      <c r="A35" s="14">
        <v>28</v>
      </c>
      <c r="B35" s="15" t="s">
        <v>24</v>
      </c>
      <c r="C35" s="16" t="s">
        <v>57</v>
      </c>
      <c r="D35" s="17">
        <v>12</v>
      </c>
      <c r="E35" s="15" t="s">
        <v>32</v>
      </c>
      <c r="F35" s="15" t="s">
        <v>27</v>
      </c>
      <c r="G35" s="18">
        <v>111.93</v>
      </c>
      <c r="H35" s="18">
        <v>19.32</v>
      </c>
      <c r="I35" s="18">
        <v>92.61</v>
      </c>
      <c r="J35" s="15">
        <v>9500</v>
      </c>
      <c r="K35" s="37">
        <f t="shared" si="0"/>
        <v>8915.96533547753</v>
      </c>
      <c r="L35" s="70">
        <v>1063335</v>
      </c>
      <c r="M35" s="71">
        <v>997964</v>
      </c>
      <c r="N35" s="15" t="s">
        <v>28</v>
      </c>
      <c r="O35" s="15" t="s">
        <v>29</v>
      </c>
      <c r="P35" s="69"/>
      <c r="S35" s="55"/>
      <c r="U35" s="56"/>
    </row>
    <row r="36" s="2" customFormat="1" ht="21.95" customHeight="1" spans="1:21">
      <c r="A36" s="14">
        <v>29</v>
      </c>
      <c r="B36" s="15" t="s">
        <v>24</v>
      </c>
      <c r="C36" s="16" t="s">
        <v>58</v>
      </c>
      <c r="D36" s="17">
        <v>13</v>
      </c>
      <c r="E36" s="15" t="s">
        <v>26</v>
      </c>
      <c r="F36" s="15" t="s">
        <v>27</v>
      </c>
      <c r="G36" s="18">
        <v>82.63</v>
      </c>
      <c r="H36" s="18">
        <v>14.26</v>
      </c>
      <c r="I36" s="18">
        <v>68.37</v>
      </c>
      <c r="J36" s="15">
        <v>9500</v>
      </c>
      <c r="K36" s="37">
        <f t="shared" si="0"/>
        <v>8812.7677598935</v>
      </c>
      <c r="L36" s="38">
        <v>784985</v>
      </c>
      <c r="M36" s="36">
        <v>728199</v>
      </c>
      <c r="N36" s="15" t="s">
        <v>28</v>
      </c>
      <c r="O36" s="15" t="s">
        <v>29</v>
      </c>
      <c r="P36" s="69"/>
      <c r="S36" s="55"/>
      <c r="U36" s="56"/>
    </row>
    <row r="37" s="2" customFormat="1" ht="21.95" customHeight="1" spans="1:21">
      <c r="A37" s="14">
        <v>30</v>
      </c>
      <c r="B37" s="15" t="s">
        <v>24</v>
      </c>
      <c r="C37" s="16" t="s">
        <v>59</v>
      </c>
      <c r="D37" s="17">
        <v>13</v>
      </c>
      <c r="E37" s="15" t="s">
        <v>26</v>
      </c>
      <c r="F37" s="15" t="s">
        <v>27</v>
      </c>
      <c r="G37" s="18">
        <v>81.7</v>
      </c>
      <c r="H37" s="18">
        <v>14.1</v>
      </c>
      <c r="I37" s="18">
        <v>67.6</v>
      </c>
      <c r="J37" s="15">
        <v>9500</v>
      </c>
      <c r="K37" s="37">
        <f t="shared" si="0"/>
        <v>9014.05140758874</v>
      </c>
      <c r="L37" s="70">
        <v>776150</v>
      </c>
      <c r="M37" s="71">
        <v>736448</v>
      </c>
      <c r="N37" s="15" t="s">
        <v>28</v>
      </c>
      <c r="O37" s="15" t="s">
        <v>29</v>
      </c>
      <c r="P37" s="69"/>
      <c r="S37" s="55"/>
      <c r="U37" s="56"/>
    </row>
    <row r="38" s="2" customFormat="1" ht="21.95" customHeight="1" spans="1:21">
      <c r="A38" s="14">
        <v>31</v>
      </c>
      <c r="B38" s="15" t="s">
        <v>24</v>
      </c>
      <c r="C38" s="16" t="s">
        <v>60</v>
      </c>
      <c r="D38" s="17">
        <v>13</v>
      </c>
      <c r="E38" s="15" t="s">
        <v>32</v>
      </c>
      <c r="F38" s="15" t="s">
        <v>27</v>
      </c>
      <c r="G38" s="18">
        <v>111.93</v>
      </c>
      <c r="H38" s="18">
        <v>19.32</v>
      </c>
      <c r="I38" s="18">
        <v>92.61</v>
      </c>
      <c r="J38" s="15">
        <v>9500</v>
      </c>
      <c r="K38" s="37">
        <f t="shared" si="0"/>
        <v>8954.30179576521</v>
      </c>
      <c r="L38" s="70">
        <v>1063335</v>
      </c>
      <c r="M38" s="71">
        <v>1002255</v>
      </c>
      <c r="N38" s="15" t="s">
        <v>28</v>
      </c>
      <c r="O38" s="15" t="s">
        <v>29</v>
      </c>
      <c r="P38" s="69"/>
      <c r="S38" s="55"/>
      <c r="U38" s="56"/>
    </row>
    <row r="39" s="2" customFormat="1" ht="21.95" customHeight="1" spans="1:21">
      <c r="A39" s="14">
        <v>32</v>
      </c>
      <c r="B39" s="15" t="s">
        <v>24</v>
      </c>
      <c r="C39" s="16" t="s">
        <v>61</v>
      </c>
      <c r="D39" s="17">
        <v>14</v>
      </c>
      <c r="E39" s="15" t="s">
        <v>26</v>
      </c>
      <c r="F39" s="15" t="s">
        <v>27</v>
      </c>
      <c r="G39" s="18">
        <v>82.63</v>
      </c>
      <c r="H39" s="18">
        <v>14.26</v>
      </c>
      <c r="I39" s="18">
        <v>68.37</v>
      </c>
      <c r="J39" s="15">
        <v>9500</v>
      </c>
      <c r="K39" s="37">
        <f t="shared" si="0"/>
        <v>8851.10734600024</v>
      </c>
      <c r="L39" s="38">
        <v>784985</v>
      </c>
      <c r="M39" s="36">
        <v>731367</v>
      </c>
      <c r="N39" s="15" t="s">
        <v>28</v>
      </c>
      <c r="O39" s="15" t="s">
        <v>29</v>
      </c>
      <c r="P39" s="69"/>
      <c r="S39" s="55"/>
      <c r="U39" s="56"/>
    </row>
    <row r="40" s="2" customFormat="1" ht="21.95" customHeight="1" spans="1:21">
      <c r="A40" s="14">
        <v>33</v>
      </c>
      <c r="B40" s="15" t="s">
        <v>24</v>
      </c>
      <c r="C40" s="16" t="s">
        <v>62</v>
      </c>
      <c r="D40" s="17">
        <v>14</v>
      </c>
      <c r="E40" s="15" t="s">
        <v>26</v>
      </c>
      <c r="F40" s="15" t="s">
        <v>27</v>
      </c>
      <c r="G40" s="18">
        <v>81.7</v>
      </c>
      <c r="H40" s="18">
        <v>14.1</v>
      </c>
      <c r="I40" s="18">
        <v>67.6</v>
      </c>
      <c r="J40" s="15">
        <v>9500</v>
      </c>
      <c r="K40" s="37">
        <f t="shared" si="0"/>
        <v>9052.37454100367</v>
      </c>
      <c r="L40" s="70">
        <v>776150</v>
      </c>
      <c r="M40" s="71">
        <v>739579</v>
      </c>
      <c r="N40" s="15" t="s">
        <v>28</v>
      </c>
      <c r="O40" s="15" t="s">
        <v>29</v>
      </c>
      <c r="P40" s="69"/>
      <c r="S40" s="55"/>
      <c r="U40" s="56"/>
    </row>
    <row r="41" s="2" customFormat="1" ht="21.95" customHeight="1" spans="1:21">
      <c r="A41" s="14">
        <v>34</v>
      </c>
      <c r="B41" s="15" t="s">
        <v>24</v>
      </c>
      <c r="C41" s="16" t="s">
        <v>63</v>
      </c>
      <c r="D41" s="17">
        <v>15</v>
      </c>
      <c r="E41" s="15" t="s">
        <v>26</v>
      </c>
      <c r="F41" s="15" t="s">
        <v>27</v>
      </c>
      <c r="G41" s="18">
        <v>82.63</v>
      </c>
      <c r="H41" s="18">
        <v>14.26</v>
      </c>
      <c r="I41" s="18">
        <v>68.37</v>
      </c>
      <c r="J41" s="15">
        <v>9500</v>
      </c>
      <c r="K41" s="37">
        <f t="shared" si="0"/>
        <v>8889.4348299649</v>
      </c>
      <c r="L41" s="38">
        <v>784985</v>
      </c>
      <c r="M41" s="36">
        <v>734534</v>
      </c>
      <c r="N41" s="15" t="s">
        <v>28</v>
      </c>
      <c r="O41" s="15" t="s">
        <v>29</v>
      </c>
      <c r="P41" s="69"/>
      <c r="S41" s="55"/>
      <c r="U41" s="56"/>
    </row>
    <row r="42" s="2" customFormat="1" ht="21.95" customHeight="1" spans="1:21">
      <c r="A42" s="14">
        <v>35</v>
      </c>
      <c r="B42" s="15" t="s">
        <v>24</v>
      </c>
      <c r="C42" s="16" t="s">
        <v>64</v>
      </c>
      <c r="D42" s="17">
        <v>16</v>
      </c>
      <c r="E42" s="15" t="s">
        <v>26</v>
      </c>
      <c r="F42" s="15" t="s">
        <v>27</v>
      </c>
      <c r="G42" s="18">
        <v>82.63</v>
      </c>
      <c r="H42" s="18">
        <v>14.26</v>
      </c>
      <c r="I42" s="18">
        <v>68.37</v>
      </c>
      <c r="J42" s="15">
        <v>9500</v>
      </c>
      <c r="K42" s="37">
        <f t="shared" si="0"/>
        <v>8927.77441607164</v>
      </c>
      <c r="L42" s="38">
        <v>784985</v>
      </c>
      <c r="M42" s="36">
        <v>737702</v>
      </c>
      <c r="N42" s="15" t="s">
        <v>28</v>
      </c>
      <c r="O42" s="15" t="s">
        <v>29</v>
      </c>
      <c r="P42" s="69"/>
      <c r="S42" s="55"/>
      <c r="U42" s="56"/>
    </row>
    <row r="43" s="2" customFormat="1" ht="21.95" customHeight="1" spans="1:21">
      <c r="A43" s="14">
        <v>36</v>
      </c>
      <c r="B43" s="15" t="s">
        <v>24</v>
      </c>
      <c r="C43" s="16" t="s">
        <v>65</v>
      </c>
      <c r="D43" s="17">
        <v>17</v>
      </c>
      <c r="E43" s="15" t="s">
        <v>26</v>
      </c>
      <c r="F43" s="15" t="s">
        <v>27</v>
      </c>
      <c r="G43" s="18">
        <v>82.63</v>
      </c>
      <c r="H43" s="18">
        <v>14.26</v>
      </c>
      <c r="I43" s="18">
        <v>68.37</v>
      </c>
      <c r="J43" s="15">
        <v>9500</v>
      </c>
      <c r="K43" s="37">
        <f t="shared" si="0"/>
        <v>8966.10190003631</v>
      </c>
      <c r="L43" s="38">
        <v>784985</v>
      </c>
      <c r="M43" s="68">
        <v>740869</v>
      </c>
      <c r="N43" s="15" t="s">
        <v>28</v>
      </c>
      <c r="O43" s="15" t="s">
        <v>29</v>
      </c>
      <c r="P43" s="69"/>
      <c r="S43" s="55"/>
      <c r="U43" s="56"/>
    </row>
    <row r="44" s="2" customFormat="1" ht="21.95" customHeight="1" spans="1:21">
      <c r="A44" s="14">
        <v>37</v>
      </c>
      <c r="B44" s="15" t="s">
        <v>24</v>
      </c>
      <c r="C44" s="16" t="s">
        <v>66</v>
      </c>
      <c r="D44" s="17">
        <v>18</v>
      </c>
      <c r="E44" s="15" t="s">
        <v>26</v>
      </c>
      <c r="F44" s="15" t="s">
        <v>27</v>
      </c>
      <c r="G44" s="18">
        <v>82.63</v>
      </c>
      <c r="H44" s="18">
        <v>14.26</v>
      </c>
      <c r="I44" s="18">
        <v>68.37</v>
      </c>
      <c r="J44" s="15">
        <v>9500</v>
      </c>
      <c r="K44" s="37">
        <f t="shared" si="0"/>
        <v>8966.10190003631</v>
      </c>
      <c r="L44" s="38">
        <v>784985</v>
      </c>
      <c r="M44" s="68">
        <v>740869</v>
      </c>
      <c r="N44" s="15" t="s">
        <v>28</v>
      </c>
      <c r="O44" s="15" t="s">
        <v>29</v>
      </c>
      <c r="P44" s="69"/>
      <c r="S44" s="55"/>
      <c r="U44" s="56"/>
    </row>
    <row r="45" s="2" customFormat="1" ht="21.95" customHeight="1" spans="1:21">
      <c r="A45" s="14">
        <v>38</v>
      </c>
      <c r="B45" s="15" t="s">
        <v>24</v>
      </c>
      <c r="C45" s="16" t="s">
        <v>67</v>
      </c>
      <c r="D45" s="17">
        <v>19</v>
      </c>
      <c r="E45" s="15" t="s">
        <v>26</v>
      </c>
      <c r="F45" s="15" t="s">
        <v>27</v>
      </c>
      <c r="G45" s="18">
        <v>82.63</v>
      </c>
      <c r="H45" s="18">
        <v>14.26</v>
      </c>
      <c r="I45" s="18">
        <v>68.37</v>
      </c>
      <c r="J45" s="15">
        <v>9500</v>
      </c>
      <c r="K45" s="37">
        <f t="shared" si="0"/>
        <v>9004.44148614305</v>
      </c>
      <c r="L45" s="38">
        <v>784985</v>
      </c>
      <c r="M45" s="68">
        <v>744037</v>
      </c>
      <c r="N45" s="15" t="s">
        <v>28</v>
      </c>
      <c r="O45" s="15" t="s">
        <v>29</v>
      </c>
      <c r="P45" s="69"/>
      <c r="S45" s="55"/>
      <c r="U45" s="56"/>
    </row>
    <row r="46" s="2" customFormat="1" ht="21.95" customHeight="1" spans="1:21">
      <c r="A46" s="14">
        <v>39</v>
      </c>
      <c r="B46" s="15" t="s">
        <v>24</v>
      </c>
      <c r="C46" s="16" t="s">
        <v>68</v>
      </c>
      <c r="D46" s="17">
        <v>20</v>
      </c>
      <c r="E46" s="15" t="s">
        <v>26</v>
      </c>
      <c r="F46" s="15" t="s">
        <v>27</v>
      </c>
      <c r="G46" s="18">
        <v>82.63</v>
      </c>
      <c r="H46" s="18">
        <v>14.26</v>
      </c>
      <c r="I46" s="18">
        <v>68.37</v>
      </c>
      <c r="J46" s="15">
        <v>9500</v>
      </c>
      <c r="K46" s="37">
        <f t="shared" si="0"/>
        <v>9042.76897010771</v>
      </c>
      <c r="L46" s="38">
        <v>784985</v>
      </c>
      <c r="M46" s="68">
        <v>747204</v>
      </c>
      <c r="N46" s="15" t="s">
        <v>28</v>
      </c>
      <c r="O46" s="15" t="s">
        <v>29</v>
      </c>
      <c r="P46" s="69"/>
      <c r="S46" s="55"/>
      <c r="U46" s="56"/>
    </row>
    <row r="47" s="2" customFormat="1" ht="21.95" customHeight="1" spans="1:19">
      <c r="A47" s="14"/>
      <c r="B47" s="15"/>
      <c r="C47" s="16"/>
      <c r="D47" s="17"/>
      <c r="E47" s="63"/>
      <c r="F47" s="63"/>
      <c r="G47" s="18">
        <f>SUM(G8:G46)</f>
        <v>3505.34</v>
      </c>
      <c r="H47" s="18">
        <f>SUM(H8:H46)</f>
        <v>604.98</v>
      </c>
      <c r="I47" s="18">
        <f>SUM(I8:I46)</f>
        <v>2900.36</v>
      </c>
      <c r="J47" s="72">
        <f>AVERAGE(J8:J46)</f>
        <v>9346.15384615385</v>
      </c>
      <c r="K47" s="73">
        <f>AVERAGE(K8:K46)</f>
        <v>8795.12811995184</v>
      </c>
      <c r="L47" s="74"/>
      <c r="M47" s="68"/>
      <c r="N47" s="63"/>
      <c r="O47" s="63"/>
      <c r="P47" s="75"/>
      <c r="S47" s="83"/>
    </row>
    <row r="48" ht="33.95" customHeight="1" spans="1:16">
      <c r="A48" s="24" t="s">
        <v>69</v>
      </c>
      <c r="B48" s="25"/>
      <c r="C48" s="25"/>
      <c r="D48" s="25"/>
      <c r="E48" s="25"/>
      <c r="F48" s="25"/>
      <c r="G48" s="26"/>
      <c r="H48" s="26"/>
      <c r="I48" s="26"/>
      <c r="J48" s="26"/>
      <c r="K48" s="44"/>
      <c r="L48" s="44"/>
      <c r="M48" s="45"/>
      <c r="N48" s="26"/>
      <c r="O48" s="26"/>
      <c r="P48" s="10"/>
    </row>
    <row r="49" ht="46.5" customHeight="1" spans="1:16">
      <c r="A49" s="64" t="s">
        <v>70</v>
      </c>
      <c r="B49" s="65"/>
      <c r="C49" s="65"/>
      <c r="D49" s="65"/>
      <c r="E49" s="65"/>
      <c r="F49" s="65"/>
      <c r="G49" s="65"/>
      <c r="H49" s="65"/>
      <c r="I49" s="65"/>
      <c r="J49" s="65"/>
      <c r="K49" s="76"/>
      <c r="L49" s="76"/>
      <c r="M49" s="77"/>
      <c r="N49" s="65"/>
      <c r="O49" s="78"/>
      <c r="P49" s="79"/>
    </row>
    <row r="50" ht="15.95" customHeight="1" spans="1:17">
      <c r="A50" s="27"/>
      <c r="B50" s="27"/>
      <c r="C50" s="27"/>
      <c r="D50" s="27"/>
      <c r="E50" s="27"/>
      <c r="F50" s="27"/>
      <c r="G50" s="27"/>
      <c r="H50" s="27"/>
      <c r="I50" s="27"/>
      <c r="J50" s="27"/>
      <c r="K50" s="47"/>
      <c r="L50" s="47"/>
      <c r="M50" s="71"/>
      <c r="N50" s="27"/>
      <c r="O50" s="49"/>
      <c r="P50" s="49"/>
      <c r="Q50" s="50"/>
    </row>
    <row r="51" ht="14.25" spans="1:14">
      <c r="A51" s="28" t="s">
        <v>71</v>
      </c>
      <c r="B51" s="28"/>
      <c r="C51" s="28"/>
      <c r="D51" s="28"/>
      <c r="E51" s="28"/>
      <c r="F51" s="28"/>
      <c r="G51" s="28"/>
      <c r="H51" s="28"/>
      <c r="I51" s="28"/>
      <c r="J51" s="28"/>
      <c r="K51" s="51"/>
      <c r="L51" s="51"/>
      <c r="M51" s="80"/>
      <c r="N51" s="28"/>
    </row>
    <row r="52" ht="33" customHeight="1" spans="1:14">
      <c r="A52" s="29" t="s">
        <v>72</v>
      </c>
      <c r="B52" s="29"/>
      <c r="C52" s="29"/>
      <c r="D52" s="29"/>
      <c r="E52" s="29"/>
      <c r="F52" s="29"/>
      <c r="G52" s="29"/>
      <c r="H52" s="29"/>
      <c r="I52" s="29"/>
      <c r="J52" s="29"/>
      <c r="K52" s="53"/>
      <c r="L52" s="53"/>
      <c r="M52" s="81"/>
      <c r="N52" s="29"/>
    </row>
    <row r="53" spans="1:14">
      <c r="A53" s="29"/>
      <c r="B53" s="29"/>
      <c r="C53" s="29"/>
      <c r="D53" s="29"/>
      <c r="E53" s="29"/>
      <c r="F53" s="29"/>
      <c r="G53" s="29"/>
      <c r="H53" s="29"/>
      <c r="I53" s="29"/>
      <c r="J53" s="29"/>
      <c r="K53" s="53"/>
      <c r="L53" s="53"/>
      <c r="M53" s="81"/>
      <c r="N53" s="29"/>
    </row>
    <row r="54" spans="1:16">
      <c r="A54" s="9" t="s">
        <v>73</v>
      </c>
      <c r="B54" s="9"/>
      <c r="D54" s="10"/>
      <c r="E54" s="10"/>
      <c r="F54" s="10"/>
      <c r="G54" s="10"/>
      <c r="H54" s="10"/>
      <c r="I54" s="10"/>
      <c r="J54" s="10"/>
      <c r="K54" s="58"/>
      <c r="L54" s="58"/>
      <c r="N54" s="10"/>
      <c r="O54" s="10"/>
      <c r="P54" s="10"/>
    </row>
    <row r="55" spans="2:16">
      <c r="B55" s="10"/>
      <c r="C55" s="10"/>
      <c r="D55" s="10"/>
      <c r="E55" s="10"/>
      <c r="F55" s="10"/>
      <c r="G55" s="10"/>
      <c r="H55" s="10"/>
      <c r="I55" s="10"/>
      <c r="J55" s="10"/>
      <c r="K55" s="60"/>
      <c r="L55" s="60"/>
      <c r="N55" s="10"/>
      <c r="O55" s="10"/>
      <c r="P55" s="10"/>
    </row>
    <row r="56" spans="1:16">
      <c r="A56" s="9" t="s">
        <v>74</v>
      </c>
      <c r="B56" s="9"/>
      <c r="C56" s="9"/>
      <c r="D56" s="9"/>
      <c r="E56" s="9"/>
      <c r="F56" s="9"/>
      <c r="H56" s="10"/>
      <c r="I56" s="10"/>
      <c r="J56" s="10"/>
      <c r="K56" s="58"/>
      <c r="L56" s="58"/>
      <c r="O56" s="10"/>
      <c r="P56" s="10"/>
    </row>
  </sheetData>
  <autoFilter ref="B7:O49">
    <extLst/>
  </autoFilter>
  <mergeCells count="11">
    <mergeCell ref="B2:O2"/>
    <mergeCell ref="K4:O4"/>
    <mergeCell ref="A6:H6"/>
    <mergeCell ref="K6:O6"/>
    <mergeCell ref="A48:F48"/>
    <mergeCell ref="A49:O49"/>
    <mergeCell ref="A50:Q50"/>
    <mergeCell ref="A51:N51"/>
    <mergeCell ref="A52:N52"/>
    <mergeCell ref="A54:B54"/>
    <mergeCell ref="A56:F56"/>
  </mergeCells>
  <printOptions horizontalCentered="1"/>
  <pageMargins left="0" right="0" top="0.393055555555556" bottom="0.393055555555556" header="0" footer="0"/>
  <pageSetup paperSize="9" scale="76" fitToHeight="0" orientation="landscape" horizontalDpi="600" verticalDpi="600"/>
  <headerFooter alignWithMargins="0" scaleWithDoc="0">
    <oddFooter>&amp;C&amp;P</oddFooter>
  </headerFooter>
  <colBreaks count="1" manualBreakCount="1">
    <brk id="15" max="65394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U67"/>
  <sheetViews>
    <sheetView workbookViewId="0">
      <pane ySplit="7" topLeftCell="A52" activePane="bottomLeft" state="frozen"/>
      <selection/>
      <selection pane="bottomLeft" activeCell="B73" sqref="B73"/>
    </sheetView>
  </sheetViews>
  <sheetFormatPr defaultColWidth="8.75" defaultRowHeight="14.25"/>
  <cols>
    <col min="1" max="1" width="6.125" style="4" customWidth="1"/>
    <col min="2" max="2" width="11" style="4" customWidth="1"/>
    <col min="3" max="3" width="13.25" style="4" customWidth="1"/>
    <col min="4" max="4" width="7.125" style="4" customWidth="1"/>
    <col min="5" max="5" width="9.625" style="4" customWidth="1"/>
    <col min="6" max="6" width="6.75" style="4" customWidth="1"/>
    <col min="7" max="7" width="10.5" style="4" customWidth="1"/>
    <col min="8" max="8" width="13.25" style="4" customWidth="1"/>
    <col min="9" max="9" width="13" style="4" customWidth="1"/>
    <col min="10" max="10" width="18" style="4" customWidth="1"/>
    <col min="11" max="12" width="13.625" style="5" customWidth="1"/>
    <col min="13" max="13" width="13.625" style="6" customWidth="1"/>
    <col min="14" max="14" width="11.75" style="4" customWidth="1"/>
    <col min="15" max="15" width="8.75" style="4"/>
  </cols>
  <sheetData>
    <row r="2" ht="20.25" spans="2:15">
      <c r="B2" s="7" t="s">
        <v>0</v>
      </c>
      <c r="C2" s="7"/>
      <c r="D2" s="7"/>
      <c r="E2" s="7"/>
      <c r="F2" s="7"/>
      <c r="G2" s="7"/>
      <c r="H2" s="7"/>
      <c r="I2" s="7"/>
      <c r="J2" s="7"/>
      <c r="K2" s="30"/>
      <c r="L2" s="30"/>
      <c r="M2" s="31"/>
      <c r="N2" s="7"/>
      <c r="O2" s="7"/>
    </row>
    <row r="4" ht="18.75" spans="1:15">
      <c r="A4" s="8" t="s">
        <v>1</v>
      </c>
      <c r="B4" s="8"/>
      <c r="C4" s="8"/>
      <c r="D4" s="8"/>
      <c r="E4" s="8"/>
      <c r="F4" s="8"/>
      <c r="G4" s="8"/>
      <c r="H4" s="8"/>
      <c r="J4" s="9" t="s">
        <v>2</v>
      </c>
      <c r="K4" s="32" t="s">
        <v>3</v>
      </c>
      <c r="L4" s="32"/>
      <c r="M4" s="33"/>
      <c r="N4" s="9"/>
      <c r="O4" s="9"/>
    </row>
    <row r="5" ht="18.75" spans="2:15">
      <c r="B5" s="9"/>
      <c r="C5" s="9"/>
      <c r="D5" s="9"/>
      <c r="E5" s="9"/>
      <c r="F5" s="9"/>
      <c r="G5" s="9"/>
      <c r="H5" s="10"/>
      <c r="I5" s="10"/>
      <c r="J5" s="10" t="s">
        <v>4</v>
      </c>
      <c r="K5" s="32" t="s">
        <v>5</v>
      </c>
      <c r="L5" s="32"/>
      <c r="M5" s="33"/>
      <c r="N5" s="10"/>
      <c r="O5" s="10"/>
    </row>
    <row r="6" ht="18.75" spans="1:15">
      <c r="A6" s="11" t="s">
        <v>75</v>
      </c>
      <c r="B6" s="11"/>
      <c r="C6" s="11"/>
      <c r="D6" s="11"/>
      <c r="E6" s="11"/>
      <c r="F6" s="11"/>
      <c r="G6" s="11"/>
      <c r="H6" s="11"/>
      <c r="J6" s="9" t="s">
        <v>7</v>
      </c>
      <c r="K6" s="32" t="s">
        <v>8</v>
      </c>
      <c r="L6" s="32"/>
      <c r="M6" s="33"/>
      <c r="N6" s="9"/>
      <c r="O6" s="9"/>
    </row>
    <row r="7" s="1" customFormat="1" ht="54.95" customHeight="1" spans="1:15">
      <c r="A7" s="12" t="s">
        <v>9</v>
      </c>
      <c r="B7" s="13" t="s">
        <v>10</v>
      </c>
      <c r="C7" s="13" t="s">
        <v>11</v>
      </c>
      <c r="D7" s="13" t="s">
        <v>12</v>
      </c>
      <c r="E7" s="13" t="s">
        <v>13</v>
      </c>
      <c r="F7" s="13" t="s">
        <v>14</v>
      </c>
      <c r="G7" s="13" t="s">
        <v>15</v>
      </c>
      <c r="H7" s="13" t="s">
        <v>16</v>
      </c>
      <c r="I7" s="13" t="s">
        <v>17</v>
      </c>
      <c r="J7" s="13" t="s">
        <v>18</v>
      </c>
      <c r="K7" s="34" t="s">
        <v>19</v>
      </c>
      <c r="L7" s="35" t="s">
        <v>20</v>
      </c>
      <c r="M7" s="36" t="s">
        <v>21</v>
      </c>
      <c r="N7" s="13" t="s">
        <v>22</v>
      </c>
      <c r="O7" s="13" t="s">
        <v>23</v>
      </c>
    </row>
    <row r="8" s="2" customFormat="1" ht="21.95" customHeight="1" spans="1:21">
      <c r="A8" s="14">
        <v>1</v>
      </c>
      <c r="B8" s="15" t="s">
        <v>76</v>
      </c>
      <c r="C8" s="16" t="s">
        <v>77</v>
      </c>
      <c r="D8" s="17">
        <v>3</v>
      </c>
      <c r="E8" s="15" t="s">
        <v>32</v>
      </c>
      <c r="F8" s="15" t="s">
        <v>27</v>
      </c>
      <c r="G8" s="18">
        <v>111.49</v>
      </c>
      <c r="H8" s="18">
        <v>19.74</v>
      </c>
      <c r="I8" s="18">
        <v>91.75</v>
      </c>
      <c r="J8" s="15">
        <v>9200</v>
      </c>
      <c r="K8" s="37">
        <f t="shared" ref="K8:K29" si="0">M8/G8</f>
        <v>8407.74060453852</v>
      </c>
      <c r="L8" s="38">
        <v>1025708</v>
      </c>
      <c r="M8" s="39">
        <v>937379</v>
      </c>
      <c r="N8" s="14" t="s">
        <v>28</v>
      </c>
      <c r="O8" s="14" t="s">
        <v>29</v>
      </c>
      <c r="S8" s="55"/>
      <c r="U8" s="56"/>
    </row>
    <row r="9" s="2" customFormat="1" ht="21.95" customHeight="1" spans="1:21">
      <c r="A9" s="14">
        <v>2</v>
      </c>
      <c r="B9" s="15" t="s">
        <v>76</v>
      </c>
      <c r="C9" s="16" t="s">
        <v>78</v>
      </c>
      <c r="D9" s="17">
        <v>3</v>
      </c>
      <c r="E9" s="15" t="s">
        <v>26</v>
      </c>
      <c r="F9" s="15" t="s">
        <v>27</v>
      </c>
      <c r="G9" s="18">
        <v>84</v>
      </c>
      <c r="H9" s="18">
        <v>14.87</v>
      </c>
      <c r="I9" s="18">
        <v>69.13</v>
      </c>
      <c r="J9" s="15">
        <v>9200</v>
      </c>
      <c r="K9" s="37">
        <f t="shared" si="0"/>
        <v>8385.19047619048</v>
      </c>
      <c r="L9" s="38">
        <v>772800</v>
      </c>
      <c r="M9" s="39">
        <v>704356</v>
      </c>
      <c r="N9" s="14" t="s">
        <v>28</v>
      </c>
      <c r="O9" s="14" t="s">
        <v>29</v>
      </c>
      <c r="S9" s="55"/>
      <c r="U9" s="56"/>
    </row>
    <row r="10" s="2" customFormat="1" ht="21.95" customHeight="1" spans="1:21">
      <c r="A10" s="14">
        <v>3</v>
      </c>
      <c r="B10" s="15" t="s">
        <v>76</v>
      </c>
      <c r="C10" s="16" t="s">
        <v>79</v>
      </c>
      <c r="D10" s="17">
        <v>3</v>
      </c>
      <c r="E10" s="15" t="s">
        <v>80</v>
      </c>
      <c r="F10" s="15" t="s">
        <v>27</v>
      </c>
      <c r="G10" s="18">
        <v>114.29</v>
      </c>
      <c r="H10" s="18">
        <v>20.24</v>
      </c>
      <c r="I10" s="18">
        <v>94.05</v>
      </c>
      <c r="J10" s="15">
        <v>9200</v>
      </c>
      <c r="K10" s="37">
        <f t="shared" si="0"/>
        <v>8619.10053372998</v>
      </c>
      <c r="L10" s="38">
        <v>1051468</v>
      </c>
      <c r="M10" s="39">
        <v>985077</v>
      </c>
      <c r="N10" s="14" t="s">
        <v>28</v>
      </c>
      <c r="O10" s="14" t="s">
        <v>29</v>
      </c>
      <c r="S10" s="55"/>
      <c r="U10" s="56"/>
    </row>
    <row r="11" s="2" customFormat="1" ht="21.95" customHeight="1" spans="1:21">
      <c r="A11" s="14">
        <v>4</v>
      </c>
      <c r="B11" s="15" t="s">
        <v>76</v>
      </c>
      <c r="C11" s="16" t="s">
        <v>81</v>
      </c>
      <c r="D11" s="17">
        <v>4</v>
      </c>
      <c r="E11" s="15" t="s">
        <v>26</v>
      </c>
      <c r="F11" s="15" t="s">
        <v>27</v>
      </c>
      <c r="G11" s="18">
        <v>78.69</v>
      </c>
      <c r="H11" s="18">
        <v>13.93</v>
      </c>
      <c r="I11" s="18">
        <v>64.76</v>
      </c>
      <c r="J11" s="15">
        <v>9200</v>
      </c>
      <c r="K11" s="37">
        <f t="shared" si="0"/>
        <v>8770.70784089465</v>
      </c>
      <c r="L11" s="38">
        <v>723948</v>
      </c>
      <c r="M11" s="39">
        <v>690167</v>
      </c>
      <c r="N11" s="14" t="s">
        <v>28</v>
      </c>
      <c r="O11" s="14" t="s">
        <v>29</v>
      </c>
      <c r="S11" s="55"/>
      <c r="U11" s="56"/>
    </row>
    <row r="12" s="2" customFormat="1" ht="21.95" customHeight="1" spans="1:21">
      <c r="A12" s="14">
        <v>5</v>
      </c>
      <c r="B12" s="15" t="s">
        <v>76</v>
      </c>
      <c r="C12" s="16" t="s">
        <v>82</v>
      </c>
      <c r="D12" s="17">
        <v>4</v>
      </c>
      <c r="E12" s="15" t="s">
        <v>32</v>
      </c>
      <c r="F12" s="15" t="s">
        <v>27</v>
      </c>
      <c r="G12" s="18">
        <v>111.49</v>
      </c>
      <c r="H12" s="18">
        <v>19.74</v>
      </c>
      <c r="I12" s="18">
        <v>91.75</v>
      </c>
      <c r="J12" s="15">
        <v>9200</v>
      </c>
      <c r="K12" s="37">
        <f t="shared" si="0"/>
        <v>8446.07588124495</v>
      </c>
      <c r="L12" s="38">
        <v>1025708</v>
      </c>
      <c r="M12" s="39">
        <v>941653</v>
      </c>
      <c r="N12" s="14" t="s">
        <v>28</v>
      </c>
      <c r="O12" s="14" t="s">
        <v>29</v>
      </c>
      <c r="S12" s="55"/>
      <c r="U12" s="56"/>
    </row>
    <row r="13" s="2" customFormat="1" ht="21.95" customHeight="1" spans="1:21">
      <c r="A13" s="14">
        <v>6</v>
      </c>
      <c r="B13" s="15" t="s">
        <v>76</v>
      </c>
      <c r="C13" s="16" t="s">
        <v>83</v>
      </c>
      <c r="D13" s="17">
        <v>4</v>
      </c>
      <c r="E13" s="15" t="s">
        <v>26</v>
      </c>
      <c r="F13" s="15" t="s">
        <v>27</v>
      </c>
      <c r="G13" s="18">
        <v>84</v>
      </c>
      <c r="H13" s="18">
        <v>14.87</v>
      </c>
      <c r="I13" s="18">
        <v>69.13</v>
      </c>
      <c r="J13" s="15">
        <v>9200</v>
      </c>
      <c r="K13" s="37">
        <f t="shared" si="0"/>
        <v>8423.52380952381</v>
      </c>
      <c r="L13" s="38">
        <v>772800</v>
      </c>
      <c r="M13" s="39">
        <v>707576</v>
      </c>
      <c r="N13" s="14" t="s">
        <v>28</v>
      </c>
      <c r="O13" s="14" t="s">
        <v>29</v>
      </c>
      <c r="S13" s="55"/>
      <c r="U13" s="56"/>
    </row>
    <row r="14" s="2" customFormat="1" ht="21.95" customHeight="1" spans="1:21">
      <c r="A14" s="14">
        <v>7</v>
      </c>
      <c r="B14" s="15" t="s">
        <v>76</v>
      </c>
      <c r="C14" s="16" t="s">
        <v>84</v>
      </c>
      <c r="D14" s="17">
        <v>4</v>
      </c>
      <c r="E14" s="15" t="s">
        <v>85</v>
      </c>
      <c r="F14" s="15" t="s">
        <v>27</v>
      </c>
      <c r="G14" s="18">
        <v>122.25</v>
      </c>
      <c r="H14" s="18">
        <v>21.65</v>
      </c>
      <c r="I14" s="18">
        <v>100.6</v>
      </c>
      <c r="J14" s="15">
        <v>9200</v>
      </c>
      <c r="K14" s="37">
        <f t="shared" si="0"/>
        <v>8625.01431492842</v>
      </c>
      <c r="L14" s="38">
        <v>1124700</v>
      </c>
      <c r="M14" s="39">
        <v>1054408</v>
      </c>
      <c r="N14" s="14" t="s">
        <v>28</v>
      </c>
      <c r="O14" s="14" t="s">
        <v>29</v>
      </c>
      <c r="S14" s="55"/>
      <c r="U14" s="56"/>
    </row>
    <row r="15" s="2" customFormat="1" ht="21.95" customHeight="1" spans="1:21">
      <c r="A15" s="14">
        <v>8</v>
      </c>
      <c r="B15" s="15" t="s">
        <v>76</v>
      </c>
      <c r="C15" s="16" t="s">
        <v>86</v>
      </c>
      <c r="D15" s="17">
        <v>4</v>
      </c>
      <c r="E15" s="15" t="s">
        <v>80</v>
      </c>
      <c r="F15" s="15" t="s">
        <v>27</v>
      </c>
      <c r="G15" s="18">
        <v>114.29</v>
      </c>
      <c r="H15" s="18">
        <v>20.24</v>
      </c>
      <c r="I15" s="18">
        <v>94.05</v>
      </c>
      <c r="J15" s="15">
        <v>9200</v>
      </c>
      <c r="K15" s="37">
        <f t="shared" si="0"/>
        <v>8657.43284626826</v>
      </c>
      <c r="L15" s="38">
        <v>1051468</v>
      </c>
      <c r="M15" s="39">
        <v>989458</v>
      </c>
      <c r="N15" s="14" t="s">
        <v>28</v>
      </c>
      <c r="O15" s="14" t="s">
        <v>29</v>
      </c>
      <c r="S15" s="55"/>
      <c r="U15" s="56"/>
    </row>
    <row r="16" s="2" customFormat="1" ht="21.95" customHeight="1" spans="1:21">
      <c r="A16" s="14">
        <v>9</v>
      </c>
      <c r="B16" s="15" t="s">
        <v>76</v>
      </c>
      <c r="C16" s="16" t="s">
        <v>87</v>
      </c>
      <c r="D16" s="17">
        <v>5</v>
      </c>
      <c r="E16" s="15" t="s">
        <v>32</v>
      </c>
      <c r="F16" s="15" t="s">
        <v>27</v>
      </c>
      <c r="G16" s="18">
        <v>111.49</v>
      </c>
      <c r="H16" s="18">
        <v>19.74</v>
      </c>
      <c r="I16" s="18">
        <v>91.75</v>
      </c>
      <c r="J16" s="15">
        <v>9200</v>
      </c>
      <c r="K16" s="37">
        <f t="shared" si="0"/>
        <v>8484.41115795139</v>
      </c>
      <c r="L16" s="38">
        <v>1025708</v>
      </c>
      <c r="M16" s="39">
        <v>945927</v>
      </c>
      <c r="N16" s="14" t="s">
        <v>28</v>
      </c>
      <c r="O16" s="14" t="s">
        <v>29</v>
      </c>
      <c r="S16" s="55"/>
      <c r="U16" s="56"/>
    </row>
    <row r="17" s="2" customFormat="1" ht="21.95" customHeight="1" spans="1:21">
      <c r="A17" s="14">
        <v>10</v>
      </c>
      <c r="B17" s="15" t="s">
        <v>76</v>
      </c>
      <c r="C17" s="16" t="s">
        <v>88</v>
      </c>
      <c r="D17" s="17">
        <v>5</v>
      </c>
      <c r="E17" s="15" t="s">
        <v>26</v>
      </c>
      <c r="F17" s="15" t="s">
        <v>27</v>
      </c>
      <c r="G17" s="18">
        <v>84</v>
      </c>
      <c r="H17" s="18">
        <v>14.87</v>
      </c>
      <c r="I17" s="18">
        <v>69.13</v>
      </c>
      <c r="J17" s="15">
        <v>9200</v>
      </c>
      <c r="K17" s="37">
        <f t="shared" si="0"/>
        <v>8461.85714285714</v>
      </c>
      <c r="L17" s="38">
        <v>772800</v>
      </c>
      <c r="M17" s="39">
        <v>710796</v>
      </c>
      <c r="N17" s="14" t="s">
        <v>28</v>
      </c>
      <c r="O17" s="14" t="s">
        <v>29</v>
      </c>
      <c r="S17" s="55"/>
      <c r="U17" s="56"/>
    </row>
    <row r="18" s="2" customFormat="1" ht="21.95" customHeight="1" spans="1:21">
      <c r="A18" s="14">
        <v>11</v>
      </c>
      <c r="B18" s="15" t="s">
        <v>76</v>
      </c>
      <c r="C18" s="16" t="s">
        <v>89</v>
      </c>
      <c r="D18" s="17">
        <v>5</v>
      </c>
      <c r="E18" s="15" t="s">
        <v>85</v>
      </c>
      <c r="F18" s="15" t="s">
        <v>27</v>
      </c>
      <c r="G18" s="18">
        <v>122.25</v>
      </c>
      <c r="H18" s="18">
        <v>21.65</v>
      </c>
      <c r="I18" s="18">
        <v>100.6</v>
      </c>
      <c r="J18" s="15">
        <v>9200</v>
      </c>
      <c r="K18" s="37">
        <f t="shared" si="0"/>
        <v>8663.34560327198</v>
      </c>
      <c r="L18" s="38">
        <v>1124700</v>
      </c>
      <c r="M18" s="39">
        <v>1059094</v>
      </c>
      <c r="N18" s="14" t="s">
        <v>28</v>
      </c>
      <c r="O18" s="14" t="s">
        <v>29</v>
      </c>
      <c r="S18" s="55"/>
      <c r="U18" s="56"/>
    </row>
    <row r="19" s="2" customFormat="1" ht="21.95" customHeight="1" spans="1:21">
      <c r="A19" s="14">
        <v>12</v>
      </c>
      <c r="B19" s="15" t="s">
        <v>76</v>
      </c>
      <c r="C19" s="16" t="s">
        <v>90</v>
      </c>
      <c r="D19" s="17">
        <v>5</v>
      </c>
      <c r="E19" s="15" t="s">
        <v>80</v>
      </c>
      <c r="F19" s="15" t="s">
        <v>27</v>
      </c>
      <c r="G19" s="18">
        <v>114.29</v>
      </c>
      <c r="H19" s="18">
        <v>20.24</v>
      </c>
      <c r="I19" s="18">
        <v>94.05</v>
      </c>
      <c r="J19" s="15">
        <v>9200</v>
      </c>
      <c r="K19" s="37">
        <f t="shared" si="0"/>
        <v>8695.76515880654</v>
      </c>
      <c r="L19" s="38">
        <v>1051468</v>
      </c>
      <c r="M19" s="39">
        <v>993839</v>
      </c>
      <c r="N19" s="14" t="s">
        <v>28</v>
      </c>
      <c r="O19" s="14" t="s">
        <v>29</v>
      </c>
      <c r="S19" s="55"/>
      <c r="U19" s="56"/>
    </row>
    <row r="20" s="2" customFormat="1" ht="21.95" customHeight="1" spans="1:21">
      <c r="A20" s="14">
        <v>13</v>
      </c>
      <c r="B20" s="15" t="s">
        <v>76</v>
      </c>
      <c r="C20" s="16" t="s">
        <v>91</v>
      </c>
      <c r="D20" s="17">
        <v>6</v>
      </c>
      <c r="E20" s="15" t="s">
        <v>32</v>
      </c>
      <c r="F20" s="15" t="s">
        <v>27</v>
      </c>
      <c r="G20" s="18">
        <v>111.49</v>
      </c>
      <c r="H20" s="18">
        <v>19.74</v>
      </c>
      <c r="I20" s="18">
        <v>91.75</v>
      </c>
      <c r="J20" s="15">
        <v>9200</v>
      </c>
      <c r="K20" s="37">
        <f t="shared" si="0"/>
        <v>8522.74643465782</v>
      </c>
      <c r="L20" s="38">
        <v>1025708</v>
      </c>
      <c r="M20" s="39">
        <v>950201</v>
      </c>
      <c r="N20" s="14" t="s">
        <v>28</v>
      </c>
      <c r="O20" s="14" t="s">
        <v>29</v>
      </c>
      <c r="S20" s="55"/>
      <c r="U20" s="56"/>
    </row>
    <row r="21" s="2" customFormat="1" ht="21.95" customHeight="1" spans="1:21">
      <c r="A21" s="14">
        <v>14</v>
      </c>
      <c r="B21" s="15" t="s">
        <v>76</v>
      </c>
      <c r="C21" s="16" t="s">
        <v>92</v>
      </c>
      <c r="D21" s="17">
        <v>6</v>
      </c>
      <c r="E21" s="15" t="s">
        <v>26</v>
      </c>
      <c r="F21" s="15" t="s">
        <v>27</v>
      </c>
      <c r="G21" s="18">
        <v>84</v>
      </c>
      <c r="H21" s="18">
        <v>14.87</v>
      </c>
      <c r="I21" s="18">
        <v>69.13</v>
      </c>
      <c r="J21" s="15">
        <v>9200</v>
      </c>
      <c r="K21" s="37">
        <f t="shared" si="0"/>
        <v>8500.19047619048</v>
      </c>
      <c r="L21" s="38">
        <v>772800</v>
      </c>
      <c r="M21" s="39">
        <v>714016</v>
      </c>
      <c r="N21" s="14" t="s">
        <v>28</v>
      </c>
      <c r="O21" s="14" t="s">
        <v>29</v>
      </c>
      <c r="S21" s="55"/>
      <c r="U21" s="56"/>
    </row>
    <row r="22" s="2" customFormat="1" ht="21.95" customHeight="1" spans="1:21">
      <c r="A22" s="14">
        <v>15</v>
      </c>
      <c r="B22" s="15" t="s">
        <v>76</v>
      </c>
      <c r="C22" s="16" t="s">
        <v>93</v>
      </c>
      <c r="D22" s="17">
        <v>7</v>
      </c>
      <c r="E22" s="15" t="s">
        <v>32</v>
      </c>
      <c r="F22" s="15" t="s">
        <v>27</v>
      </c>
      <c r="G22" s="18">
        <v>111.49</v>
      </c>
      <c r="H22" s="18">
        <v>19.74</v>
      </c>
      <c r="I22" s="18">
        <v>91.75</v>
      </c>
      <c r="J22" s="15">
        <v>9200</v>
      </c>
      <c r="K22" s="37">
        <f t="shared" si="0"/>
        <v>8561.07274194995</v>
      </c>
      <c r="L22" s="38">
        <v>1025708</v>
      </c>
      <c r="M22" s="39">
        <v>954474</v>
      </c>
      <c r="N22" s="14" t="s">
        <v>28</v>
      </c>
      <c r="O22" s="14" t="s">
        <v>29</v>
      </c>
      <c r="S22" s="55"/>
      <c r="U22" s="56"/>
    </row>
    <row r="23" s="2" customFormat="1" ht="21.95" customHeight="1" spans="1:21">
      <c r="A23" s="14">
        <v>16</v>
      </c>
      <c r="B23" s="15" t="s">
        <v>76</v>
      </c>
      <c r="C23" s="16" t="s">
        <v>94</v>
      </c>
      <c r="D23" s="17">
        <v>7</v>
      </c>
      <c r="E23" s="15" t="s">
        <v>26</v>
      </c>
      <c r="F23" s="15" t="s">
        <v>27</v>
      </c>
      <c r="G23" s="18">
        <v>84</v>
      </c>
      <c r="H23" s="18">
        <v>14.87</v>
      </c>
      <c r="I23" s="18">
        <v>69.13</v>
      </c>
      <c r="J23" s="15">
        <v>9200</v>
      </c>
      <c r="K23" s="37">
        <f t="shared" si="0"/>
        <v>8538.52380952381</v>
      </c>
      <c r="L23" s="38">
        <v>772800</v>
      </c>
      <c r="M23" s="39">
        <v>717236</v>
      </c>
      <c r="N23" s="14" t="s">
        <v>28</v>
      </c>
      <c r="O23" s="14" t="s">
        <v>29</v>
      </c>
      <c r="S23" s="55"/>
      <c r="U23" s="56"/>
    </row>
    <row r="24" s="2" customFormat="1" ht="21.95" customHeight="1" spans="1:21">
      <c r="A24" s="14">
        <v>17</v>
      </c>
      <c r="B24" s="15" t="s">
        <v>76</v>
      </c>
      <c r="C24" s="16" t="s">
        <v>95</v>
      </c>
      <c r="D24" s="17">
        <v>8</v>
      </c>
      <c r="E24" s="15" t="s">
        <v>32</v>
      </c>
      <c r="F24" s="15" t="s">
        <v>27</v>
      </c>
      <c r="G24" s="18">
        <v>111.49</v>
      </c>
      <c r="H24" s="18">
        <v>19.74</v>
      </c>
      <c r="I24" s="18">
        <v>91.75</v>
      </c>
      <c r="J24" s="15">
        <v>9200</v>
      </c>
      <c r="K24" s="37">
        <f t="shared" si="0"/>
        <v>8561.07274194995</v>
      </c>
      <c r="L24" s="38">
        <v>1025708</v>
      </c>
      <c r="M24" s="39">
        <v>954474</v>
      </c>
      <c r="N24" s="14" t="s">
        <v>28</v>
      </c>
      <c r="O24" s="14" t="s">
        <v>29</v>
      </c>
      <c r="S24" s="55"/>
      <c r="U24" s="56"/>
    </row>
    <row r="25" s="2" customFormat="1" ht="21.95" customHeight="1" spans="1:21">
      <c r="A25" s="14">
        <v>18</v>
      </c>
      <c r="B25" s="15" t="s">
        <v>76</v>
      </c>
      <c r="C25" s="16" t="s">
        <v>96</v>
      </c>
      <c r="D25" s="17">
        <v>8</v>
      </c>
      <c r="E25" s="15" t="s">
        <v>26</v>
      </c>
      <c r="F25" s="15" t="s">
        <v>27</v>
      </c>
      <c r="G25" s="18">
        <v>84</v>
      </c>
      <c r="H25" s="18">
        <v>14.87</v>
      </c>
      <c r="I25" s="18">
        <v>69.13</v>
      </c>
      <c r="J25" s="15">
        <v>9200</v>
      </c>
      <c r="K25" s="37">
        <f t="shared" si="0"/>
        <v>8538.52380952381</v>
      </c>
      <c r="L25" s="38">
        <v>772800</v>
      </c>
      <c r="M25" s="39">
        <v>717236</v>
      </c>
      <c r="N25" s="14" t="s">
        <v>28</v>
      </c>
      <c r="O25" s="14" t="s">
        <v>29</v>
      </c>
      <c r="S25" s="55"/>
      <c r="U25" s="56"/>
    </row>
    <row r="26" s="2" customFormat="1" ht="21.95" customHeight="1" spans="1:21">
      <c r="A26" s="14">
        <v>19</v>
      </c>
      <c r="B26" s="15" t="s">
        <v>76</v>
      </c>
      <c r="C26" s="16" t="s">
        <v>97</v>
      </c>
      <c r="D26" s="17">
        <v>9</v>
      </c>
      <c r="E26" s="15" t="s">
        <v>32</v>
      </c>
      <c r="F26" s="15" t="s">
        <v>27</v>
      </c>
      <c r="G26" s="18">
        <v>111.49</v>
      </c>
      <c r="H26" s="18">
        <v>19.74</v>
      </c>
      <c r="I26" s="18">
        <v>91.75</v>
      </c>
      <c r="J26" s="15">
        <v>9200</v>
      </c>
      <c r="K26" s="37">
        <f t="shared" si="0"/>
        <v>8599.40801865638</v>
      </c>
      <c r="L26" s="38">
        <v>1025708</v>
      </c>
      <c r="M26" s="39">
        <v>958748</v>
      </c>
      <c r="N26" s="14" t="s">
        <v>28</v>
      </c>
      <c r="O26" s="14" t="s">
        <v>29</v>
      </c>
      <c r="S26" s="55"/>
      <c r="U26" s="56"/>
    </row>
    <row r="27" s="2" customFormat="1" ht="21.95" customHeight="1" spans="1:21">
      <c r="A27" s="14">
        <v>20</v>
      </c>
      <c r="B27" s="15" t="s">
        <v>76</v>
      </c>
      <c r="C27" s="16" t="s">
        <v>98</v>
      </c>
      <c r="D27" s="17">
        <v>9</v>
      </c>
      <c r="E27" s="15" t="s">
        <v>26</v>
      </c>
      <c r="F27" s="15" t="s">
        <v>27</v>
      </c>
      <c r="G27" s="18">
        <v>84</v>
      </c>
      <c r="H27" s="18">
        <v>14.87</v>
      </c>
      <c r="I27" s="18">
        <v>69.13</v>
      </c>
      <c r="J27" s="15">
        <v>9200</v>
      </c>
      <c r="K27" s="37">
        <f t="shared" si="0"/>
        <v>8576.85714285714</v>
      </c>
      <c r="L27" s="38">
        <v>772800</v>
      </c>
      <c r="M27" s="39">
        <v>720456</v>
      </c>
      <c r="N27" s="14" t="s">
        <v>28</v>
      </c>
      <c r="O27" s="14" t="s">
        <v>29</v>
      </c>
      <c r="S27" s="55"/>
      <c r="U27" s="56"/>
    </row>
    <row r="28" s="2" customFormat="1" ht="21.95" customHeight="1" spans="1:21">
      <c r="A28" s="14">
        <v>21</v>
      </c>
      <c r="B28" s="15" t="s">
        <v>76</v>
      </c>
      <c r="C28" s="16" t="s">
        <v>99</v>
      </c>
      <c r="D28" s="17">
        <v>10</v>
      </c>
      <c r="E28" s="15" t="s">
        <v>32</v>
      </c>
      <c r="F28" s="15" t="s">
        <v>27</v>
      </c>
      <c r="G28" s="18">
        <v>111.49</v>
      </c>
      <c r="H28" s="18">
        <v>19.74</v>
      </c>
      <c r="I28" s="18">
        <v>91.75</v>
      </c>
      <c r="J28" s="15">
        <v>9200</v>
      </c>
      <c r="K28" s="37">
        <f t="shared" si="0"/>
        <v>8637.74329536281</v>
      </c>
      <c r="L28" s="38">
        <v>1025708</v>
      </c>
      <c r="M28" s="39">
        <v>963022</v>
      </c>
      <c r="N28" s="14" t="s">
        <v>28</v>
      </c>
      <c r="O28" s="14" t="s">
        <v>29</v>
      </c>
      <c r="S28" s="55"/>
      <c r="U28" s="56"/>
    </row>
    <row r="29" s="2" customFormat="1" ht="21.95" customHeight="1" spans="1:21">
      <c r="A29" s="14">
        <v>22</v>
      </c>
      <c r="B29" s="15" t="s">
        <v>76</v>
      </c>
      <c r="C29" s="16" t="s">
        <v>100</v>
      </c>
      <c r="D29" s="17">
        <v>10</v>
      </c>
      <c r="E29" s="15" t="s">
        <v>26</v>
      </c>
      <c r="F29" s="15" t="s">
        <v>27</v>
      </c>
      <c r="G29" s="18">
        <v>84</v>
      </c>
      <c r="H29" s="18">
        <v>14.87</v>
      </c>
      <c r="I29" s="18">
        <v>69.13</v>
      </c>
      <c r="J29" s="15">
        <v>9200</v>
      </c>
      <c r="K29" s="37">
        <f t="shared" si="0"/>
        <v>8615.19047619048</v>
      </c>
      <c r="L29" s="38">
        <v>772800</v>
      </c>
      <c r="M29" s="39">
        <v>723676</v>
      </c>
      <c r="N29" s="14" t="s">
        <v>28</v>
      </c>
      <c r="O29" s="14" t="s">
        <v>29</v>
      </c>
      <c r="S29" s="55"/>
      <c r="U29" s="56"/>
    </row>
    <row r="30" s="2" customFormat="1" ht="21.95" customHeight="1" spans="1:21">
      <c r="A30" s="14">
        <v>23</v>
      </c>
      <c r="B30" s="15" t="s">
        <v>76</v>
      </c>
      <c r="C30" s="16" t="s">
        <v>101</v>
      </c>
      <c r="D30" s="17">
        <v>11</v>
      </c>
      <c r="E30" s="15" t="s">
        <v>26</v>
      </c>
      <c r="F30" s="15" t="s">
        <v>27</v>
      </c>
      <c r="G30" s="18">
        <v>78.69</v>
      </c>
      <c r="H30" s="18">
        <v>13.93</v>
      </c>
      <c r="I30" s="18">
        <v>64.76</v>
      </c>
      <c r="J30" s="15">
        <v>9500</v>
      </c>
      <c r="K30" s="37">
        <f t="shared" ref="K30:K57" si="1">M30/G30</f>
        <v>9000.71165332317</v>
      </c>
      <c r="L30" s="38">
        <v>747555</v>
      </c>
      <c r="M30" s="39">
        <v>708266</v>
      </c>
      <c r="N30" s="14" t="s">
        <v>28</v>
      </c>
      <c r="O30" s="14" t="s">
        <v>29</v>
      </c>
      <c r="S30" s="55"/>
      <c r="U30" s="56"/>
    </row>
    <row r="31" s="2" customFormat="1" ht="21.95" customHeight="1" spans="1:21">
      <c r="A31" s="14">
        <v>24</v>
      </c>
      <c r="B31" s="15" t="s">
        <v>76</v>
      </c>
      <c r="C31" s="16" t="s">
        <v>102</v>
      </c>
      <c r="D31" s="17">
        <v>11</v>
      </c>
      <c r="E31" s="15" t="s">
        <v>32</v>
      </c>
      <c r="F31" s="15" t="s">
        <v>27</v>
      </c>
      <c r="G31" s="18">
        <v>111.49</v>
      </c>
      <c r="H31" s="18">
        <v>19.74</v>
      </c>
      <c r="I31" s="18">
        <v>91.75</v>
      </c>
      <c r="J31" s="15">
        <v>9500</v>
      </c>
      <c r="K31" s="37">
        <f t="shared" si="1"/>
        <v>8676.07857206924</v>
      </c>
      <c r="L31" s="38">
        <v>1059155</v>
      </c>
      <c r="M31" s="39">
        <v>967296</v>
      </c>
      <c r="N31" s="14" t="s">
        <v>28</v>
      </c>
      <c r="O31" s="14" t="s">
        <v>29</v>
      </c>
      <c r="S31" s="55"/>
      <c r="U31" s="56"/>
    </row>
    <row r="32" s="2" customFormat="1" ht="21.95" customHeight="1" spans="1:21">
      <c r="A32" s="14">
        <v>25</v>
      </c>
      <c r="B32" s="15" t="s">
        <v>76</v>
      </c>
      <c r="C32" s="16" t="s">
        <v>103</v>
      </c>
      <c r="D32" s="17">
        <v>11</v>
      </c>
      <c r="E32" s="15" t="s">
        <v>26</v>
      </c>
      <c r="F32" s="15" t="s">
        <v>27</v>
      </c>
      <c r="G32" s="18">
        <v>84</v>
      </c>
      <c r="H32" s="18">
        <v>14.87</v>
      </c>
      <c r="I32" s="18">
        <v>69.13</v>
      </c>
      <c r="J32" s="15">
        <v>9500</v>
      </c>
      <c r="K32" s="37">
        <f t="shared" si="1"/>
        <v>8653.5119047619</v>
      </c>
      <c r="L32" s="38">
        <v>798000</v>
      </c>
      <c r="M32" s="39">
        <v>726895</v>
      </c>
      <c r="N32" s="14" t="s">
        <v>28</v>
      </c>
      <c r="O32" s="14" t="s">
        <v>29</v>
      </c>
      <c r="S32" s="55"/>
      <c r="U32" s="56"/>
    </row>
    <row r="33" s="2" customFormat="1" ht="21.95" customHeight="1" spans="1:21">
      <c r="A33" s="14">
        <v>26</v>
      </c>
      <c r="B33" s="15" t="s">
        <v>76</v>
      </c>
      <c r="C33" s="16" t="s">
        <v>104</v>
      </c>
      <c r="D33" s="17">
        <v>11</v>
      </c>
      <c r="E33" s="15" t="s">
        <v>85</v>
      </c>
      <c r="F33" s="15" t="s">
        <v>27</v>
      </c>
      <c r="G33" s="18">
        <v>122.25</v>
      </c>
      <c r="H33" s="18">
        <v>21.65</v>
      </c>
      <c r="I33" s="18">
        <v>100.6</v>
      </c>
      <c r="J33" s="15">
        <v>9500</v>
      </c>
      <c r="K33" s="37">
        <f t="shared" si="1"/>
        <v>8855.01022494888</v>
      </c>
      <c r="L33" s="38">
        <v>1161375</v>
      </c>
      <c r="M33" s="39">
        <v>1082525</v>
      </c>
      <c r="N33" s="14" t="s">
        <v>28</v>
      </c>
      <c r="O33" s="14" t="s">
        <v>29</v>
      </c>
      <c r="S33" s="55"/>
      <c r="U33" s="56"/>
    </row>
    <row r="34" s="2" customFormat="1" ht="21.95" customHeight="1" spans="1:21">
      <c r="A34" s="14">
        <v>27</v>
      </c>
      <c r="B34" s="15" t="s">
        <v>76</v>
      </c>
      <c r="C34" s="16" t="s">
        <v>105</v>
      </c>
      <c r="D34" s="17">
        <v>11</v>
      </c>
      <c r="E34" s="15" t="s">
        <v>80</v>
      </c>
      <c r="F34" s="15" t="s">
        <v>27</v>
      </c>
      <c r="G34" s="18">
        <v>114.29</v>
      </c>
      <c r="H34" s="18">
        <v>20.24</v>
      </c>
      <c r="I34" s="18">
        <v>94.05</v>
      </c>
      <c r="J34" s="15">
        <v>9500</v>
      </c>
      <c r="K34" s="37">
        <f t="shared" si="1"/>
        <v>8887.43547116983</v>
      </c>
      <c r="L34" s="38">
        <v>1085755</v>
      </c>
      <c r="M34" s="39">
        <v>1015745</v>
      </c>
      <c r="N34" s="14" t="s">
        <v>28</v>
      </c>
      <c r="O34" s="14" t="s">
        <v>29</v>
      </c>
      <c r="S34" s="55"/>
      <c r="U34" s="56"/>
    </row>
    <row r="35" s="2" customFormat="1" ht="21.95" customHeight="1" spans="1:21">
      <c r="A35" s="14">
        <v>28</v>
      </c>
      <c r="B35" s="15" t="s">
        <v>76</v>
      </c>
      <c r="C35" s="16" t="s">
        <v>106</v>
      </c>
      <c r="D35" s="17">
        <v>11</v>
      </c>
      <c r="E35" s="15" t="s">
        <v>32</v>
      </c>
      <c r="F35" s="15" t="s">
        <v>27</v>
      </c>
      <c r="G35" s="18">
        <v>96.07</v>
      </c>
      <c r="H35" s="18">
        <v>17.01</v>
      </c>
      <c r="I35" s="18">
        <v>79.06</v>
      </c>
      <c r="J35" s="15">
        <v>9500</v>
      </c>
      <c r="K35" s="37">
        <f t="shared" si="1"/>
        <v>8999.64609139169</v>
      </c>
      <c r="L35" s="38">
        <v>912665</v>
      </c>
      <c r="M35" s="39">
        <v>864596</v>
      </c>
      <c r="N35" s="14" t="s">
        <v>28</v>
      </c>
      <c r="O35" s="14" t="s">
        <v>29</v>
      </c>
      <c r="S35" s="55"/>
      <c r="U35" s="56"/>
    </row>
    <row r="36" s="2" customFormat="1" ht="21.95" customHeight="1" spans="1:21">
      <c r="A36" s="14">
        <v>29</v>
      </c>
      <c r="B36" s="15" t="s">
        <v>76</v>
      </c>
      <c r="C36" s="16" t="s">
        <v>107</v>
      </c>
      <c r="D36" s="17">
        <v>12</v>
      </c>
      <c r="E36" s="15" t="s">
        <v>26</v>
      </c>
      <c r="F36" s="15" t="s">
        <v>27</v>
      </c>
      <c r="G36" s="18">
        <v>78.69</v>
      </c>
      <c r="H36" s="18">
        <v>13.93</v>
      </c>
      <c r="I36" s="18">
        <v>64.76</v>
      </c>
      <c r="J36" s="15">
        <v>9500</v>
      </c>
      <c r="K36" s="37">
        <f t="shared" si="1"/>
        <v>9039.03926801372</v>
      </c>
      <c r="L36" s="38">
        <v>747555</v>
      </c>
      <c r="M36" s="39">
        <v>711282</v>
      </c>
      <c r="N36" s="14" t="s">
        <v>28</v>
      </c>
      <c r="O36" s="14" t="s">
        <v>29</v>
      </c>
      <c r="S36" s="55"/>
      <c r="U36" s="56"/>
    </row>
    <row r="37" s="2" customFormat="1" ht="21.95" customHeight="1" spans="1:21">
      <c r="A37" s="14">
        <v>30</v>
      </c>
      <c r="B37" s="15" t="s">
        <v>76</v>
      </c>
      <c r="C37" s="16" t="s">
        <v>108</v>
      </c>
      <c r="D37" s="17">
        <v>12</v>
      </c>
      <c r="E37" s="15" t="s">
        <v>32</v>
      </c>
      <c r="F37" s="15" t="s">
        <v>27</v>
      </c>
      <c r="G37" s="18">
        <v>111.49</v>
      </c>
      <c r="H37" s="18">
        <v>19.74</v>
      </c>
      <c r="I37" s="18">
        <v>91.75</v>
      </c>
      <c r="J37" s="15">
        <v>9500</v>
      </c>
      <c r="K37" s="37">
        <f t="shared" si="1"/>
        <v>8714.40487936138</v>
      </c>
      <c r="L37" s="38">
        <v>1059155</v>
      </c>
      <c r="M37" s="39">
        <v>971569</v>
      </c>
      <c r="N37" s="14" t="s">
        <v>28</v>
      </c>
      <c r="O37" s="14" t="s">
        <v>29</v>
      </c>
      <c r="S37" s="55"/>
      <c r="U37" s="56"/>
    </row>
    <row r="38" s="2" customFormat="1" ht="21.95" customHeight="1" spans="1:21">
      <c r="A38" s="14">
        <v>31</v>
      </c>
      <c r="B38" s="15" t="s">
        <v>76</v>
      </c>
      <c r="C38" s="16" t="s">
        <v>109</v>
      </c>
      <c r="D38" s="17">
        <v>12</v>
      </c>
      <c r="E38" s="15" t="s">
        <v>26</v>
      </c>
      <c r="F38" s="15" t="s">
        <v>27</v>
      </c>
      <c r="G38" s="18">
        <v>84</v>
      </c>
      <c r="H38" s="18">
        <v>14.87</v>
      </c>
      <c r="I38" s="18">
        <v>69.13</v>
      </c>
      <c r="J38" s="15">
        <v>9500</v>
      </c>
      <c r="K38" s="37">
        <f t="shared" si="1"/>
        <v>8691.84523809524</v>
      </c>
      <c r="L38" s="38">
        <v>798000</v>
      </c>
      <c r="M38" s="39">
        <v>730115</v>
      </c>
      <c r="N38" s="14" t="s">
        <v>28</v>
      </c>
      <c r="O38" s="14" t="s">
        <v>29</v>
      </c>
      <c r="S38" s="55"/>
      <c r="U38" s="56"/>
    </row>
    <row r="39" s="2" customFormat="1" ht="21.95" customHeight="1" spans="1:21">
      <c r="A39" s="14">
        <v>32</v>
      </c>
      <c r="B39" s="15" t="s">
        <v>76</v>
      </c>
      <c r="C39" s="16" t="s">
        <v>110</v>
      </c>
      <c r="D39" s="17">
        <v>12</v>
      </c>
      <c r="E39" s="15" t="s">
        <v>85</v>
      </c>
      <c r="F39" s="15" t="s">
        <v>27</v>
      </c>
      <c r="G39" s="18">
        <v>122.25</v>
      </c>
      <c r="H39" s="18">
        <v>21.65</v>
      </c>
      <c r="I39" s="18">
        <v>100.6</v>
      </c>
      <c r="J39" s="15">
        <v>9500</v>
      </c>
      <c r="K39" s="37">
        <f t="shared" si="1"/>
        <v>8893.34151329243</v>
      </c>
      <c r="L39" s="38">
        <v>1161375</v>
      </c>
      <c r="M39" s="39">
        <v>1087211</v>
      </c>
      <c r="N39" s="14" t="s">
        <v>28</v>
      </c>
      <c r="O39" s="14" t="s">
        <v>29</v>
      </c>
      <c r="S39" s="55"/>
      <c r="U39" s="56"/>
    </row>
    <row r="40" s="2" customFormat="1" ht="21.95" customHeight="1" spans="1:21">
      <c r="A40" s="14">
        <v>33</v>
      </c>
      <c r="B40" s="15" t="s">
        <v>76</v>
      </c>
      <c r="C40" s="16" t="s">
        <v>111</v>
      </c>
      <c r="D40" s="17">
        <v>12</v>
      </c>
      <c r="E40" s="15" t="s">
        <v>80</v>
      </c>
      <c r="F40" s="15" t="s">
        <v>27</v>
      </c>
      <c r="G40" s="18">
        <v>114.29</v>
      </c>
      <c r="H40" s="18">
        <v>20.24</v>
      </c>
      <c r="I40" s="18">
        <v>94.05</v>
      </c>
      <c r="J40" s="15">
        <v>9500</v>
      </c>
      <c r="K40" s="37">
        <f t="shared" si="1"/>
        <v>8925.76778370811</v>
      </c>
      <c r="L40" s="38">
        <v>1085755</v>
      </c>
      <c r="M40" s="39">
        <v>1020126</v>
      </c>
      <c r="N40" s="14" t="s">
        <v>28</v>
      </c>
      <c r="O40" s="14" t="s">
        <v>29</v>
      </c>
      <c r="S40" s="55"/>
      <c r="U40" s="56"/>
    </row>
    <row r="41" s="2" customFormat="1" ht="21.95" customHeight="1" spans="1:21">
      <c r="A41" s="14">
        <v>34</v>
      </c>
      <c r="B41" s="15" t="s">
        <v>76</v>
      </c>
      <c r="C41" s="16" t="s">
        <v>112</v>
      </c>
      <c r="D41" s="17">
        <v>13</v>
      </c>
      <c r="E41" s="15" t="s">
        <v>32</v>
      </c>
      <c r="F41" s="15" t="s">
        <v>27</v>
      </c>
      <c r="G41" s="18">
        <v>111.49</v>
      </c>
      <c r="H41" s="18">
        <v>19.74</v>
      </c>
      <c r="I41" s="18">
        <v>91.75</v>
      </c>
      <c r="J41" s="15">
        <v>9500</v>
      </c>
      <c r="K41" s="37">
        <f t="shared" si="1"/>
        <v>8752.74015606781</v>
      </c>
      <c r="L41" s="38">
        <v>1059155</v>
      </c>
      <c r="M41" s="39">
        <v>975843</v>
      </c>
      <c r="N41" s="14" t="s">
        <v>28</v>
      </c>
      <c r="O41" s="14" t="s">
        <v>29</v>
      </c>
      <c r="S41" s="55"/>
      <c r="U41" s="56"/>
    </row>
    <row r="42" s="2" customFormat="1" ht="21.95" customHeight="1" spans="1:21">
      <c r="A42" s="14">
        <v>35</v>
      </c>
      <c r="B42" s="15" t="s">
        <v>76</v>
      </c>
      <c r="C42" s="16" t="s">
        <v>113</v>
      </c>
      <c r="D42" s="17">
        <v>13</v>
      </c>
      <c r="E42" s="15" t="s">
        <v>26</v>
      </c>
      <c r="F42" s="15" t="s">
        <v>27</v>
      </c>
      <c r="G42" s="18">
        <v>84</v>
      </c>
      <c r="H42" s="18">
        <v>14.87</v>
      </c>
      <c r="I42" s="18">
        <v>69.13</v>
      </c>
      <c r="J42" s="15">
        <v>9500</v>
      </c>
      <c r="K42" s="37">
        <f t="shared" si="1"/>
        <v>8730.17857142857</v>
      </c>
      <c r="L42" s="38">
        <v>798000</v>
      </c>
      <c r="M42" s="39">
        <v>733335</v>
      </c>
      <c r="N42" s="14" t="s">
        <v>28</v>
      </c>
      <c r="O42" s="14" t="s">
        <v>29</v>
      </c>
      <c r="S42" s="55"/>
      <c r="U42" s="56"/>
    </row>
    <row r="43" s="2" customFormat="1" ht="21.95" customHeight="1" spans="1:21">
      <c r="A43" s="14">
        <v>36</v>
      </c>
      <c r="B43" s="15" t="s">
        <v>76</v>
      </c>
      <c r="C43" s="16" t="s">
        <v>114</v>
      </c>
      <c r="D43" s="17">
        <v>13</v>
      </c>
      <c r="E43" s="15" t="s">
        <v>85</v>
      </c>
      <c r="F43" s="15" t="s">
        <v>27</v>
      </c>
      <c r="G43" s="18">
        <v>122.25</v>
      </c>
      <c r="H43" s="18">
        <v>21.65</v>
      </c>
      <c r="I43" s="18">
        <v>100.6</v>
      </c>
      <c r="J43" s="15">
        <v>9500</v>
      </c>
      <c r="K43" s="37">
        <f t="shared" si="1"/>
        <v>8931.67280163599</v>
      </c>
      <c r="L43" s="38">
        <v>1161375</v>
      </c>
      <c r="M43" s="39">
        <v>1091897</v>
      </c>
      <c r="N43" s="14" t="s">
        <v>28</v>
      </c>
      <c r="O43" s="14" t="s">
        <v>29</v>
      </c>
      <c r="S43" s="55"/>
      <c r="U43" s="56"/>
    </row>
    <row r="44" s="2" customFormat="1" ht="21.95" customHeight="1" spans="1:21">
      <c r="A44" s="14">
        <v>37</v>
      </c>
      <c r="B44" s="15" t="s">
        <v>76</v>
      </c>
      <c r="C44" s="16" t="s">
        <v>115</v>
      </c>
      <c r="D44" s="17">
        <v>13</v>
      </c>
      <c r="E44" s="15" t="s">
        <v>80</v>
      </c>
      <c r="F44" s="15" t="s">
        <v>27</v>
      </c>
      <c r="G44" s="18">
        <v>114.29</v>
      </c>
      <c r="H44" s="18">
        <v>20.24</v>
      </c>
      <c r="I44" s="18">
        <v>94.05</v>
      </c>
      <c r="J44" s="15">
        <v>9500</v>
      </c>
      <c r="K44" s="37">
        <f t="shared" si="1"/>
        <v>8964.10009624639</v>
      </c>
      <c r="L44" s="38">
        <v>1085755</v>
      </c>
      <c r="M44" s="39">
        <v>1024507</v>
      </c>
      <c r="N44" s="14" t="s">
        <v>28</v>
      </c>
      <c r="O44" s="14" t="s">
        <v>29</v>
      </c>
      <c r="S44" s="55"/>
      <c r="U44" s="56"/>
    </row>
    <row r="45" s="2" customFormat="1" ht="21.95" customHeight="1" spans="1:21">
      <c r="A45" s="14">
        <v>38</v>
      </c>
      <c r="B45" s="15" t="s">
        <v>76</v>
      </c>
      <c r="C45" s="16" t="s">
        <v>116</v>
      </c>
      <c r="D45" s="17">
        <v>14</v>
      </c>
      <c r="E45" s="15" t="s">
        <v>32</v>
      </c>
      <c r="F45" s="15" t="s">
        <v>27</v>
      </c>
      <c r="G45" s="18">
        <v>111.49</v>
      </c>
      <c r="H45" s="18">
        <v>19.74</v>
      </c>
      <c r="I45" s="18">
        <v>91.75</v>
      </c>
      <c r="J45" s="15">
        <v>9500</v>
      </c>
      <c r="K45" s="37">
        <f t="shared" si="1"/>
        <v>8791.07543277424</v>
      </c>
      <c r="L45" s="38">
        <v>1059155</v>
      </c>
      <c r="M45" s="39">
        <v>980117</v>
      </c>
      <c r="N45" s="14" t="s">
        <v>28</v>
      </c>
      <c r="O45" s="14" t="s">
        <v>29</v>
      </c>
      <c r="S45" s="55"/>
      <c r="U45" s="56"/>
    </row>
    <row r="46" s="2" customFormat="1" ht="21.95" customHeight="1" spans="1:21">
      <c r="A46" s="14">
        <v>39</v>
      </c>
      <c r="B46" s="15" t="s">
        <v>76</v>
      </c>
      <c r="C46" s="16" t="s">
        <v>117</v>
      </c>
      <c r="D46" s="17">
        <v>14</v>
      </c>
      <c r="E46" s="15" t="s">
        <v>26</v>
      </c>
      <c r="F46" s="15" t="s">
        <v>27</v>
      </c>
      <c r="G46" s="18">
        <v>84</v>
      </c>
      <c r="H46" s="18">
        <v>14.87</v>
      </c>
      <c r="I46" s="18">
        <v>69.13</v>
      </c>
      <c r="J46" s="15">
        <v>9500</v>
      </c>
      <c r="K46" s="37">
        <f t="shared" si="1"/>
        <v>8768.5119047619</v>
      </c>
      <c r="L46" s="38">
        <v>798000</v>
      </c>
      <c r="M46" s="39">
        <v>736555</v>
      </c>
      <c r="N46" s="14" t="s">
        <v>28</v>
      </c>
      <c r="O46" s="14" t="s">
        <v>29</v>
      </c>
      <c r="S46" s="55"/>
      <c r="U46" s="56"/>
    </row>
    <row r="47" s="2" customFormat="1" ht="21.95" customHeight="1" spans="1:21">
      <c r="A47" s="14">
        <v>40</v>
      </c>
      <c r="B47" s="15" t="s">
        <v>76</v>
      </c>
      <c r="C47" s="16" t="s">
        <v>118</v>
      </c>
      <c r="D47" s="17">
        <v>15</v>
      </c>
      <c r="E47" s="15" t="s">
        <v>32</v>
      </c>
      <c r="F47" s="15" t="s">
        <v>27</v>
      </c>
      <c r="G47" s="18">
        <v>111.49</v>
      </c>
      <c r="H47" s="18">
        <v>19.74</v>
      </c>
      <c r="I47" s="18">
        <v>91.75</v>
      </c>
      <c r="J47" s="15">
        <v>9500</v>
      </c>
      <c r="K47" s="37">
        <f t="shared" si="1"/>
        <v>8829.41070948067</v>
      </c>
      <c r="L47" s="38">
        <v>1059155</v>
      </c>
      <c r="M47" s="39">
        <v>984391</v>
      </c>
      <c r="N47" s="14" t="s">
        <v>28</v>
      </c>
      <c r="O47" s="14" t="s">
        <v>29</v>
      </c>
      <c r="S47" s="55"/>
      <c r="U47" s="56"/>
    </row>
    <row r="48" s="2" customFormat="1" ht="21.95" customHeight="1" spans="1:21">
      <c r="A48" s="14">
        <v>41</v>
      </c>
      <c r="B48" s="15" t="s">
        <v>76</v>
      </c>
      <c r="C48" s="16" t="s">
        <v>119</v>
      </c>
      <c r="D48" s="17">
        <v>15</v>
      </c>
      <c r="E48" s="15" t="s">
        <v>26</v>
      </c>
      <c r="F48" s="15" t="s">
        <v>27</v>
      </c>
      <c r="G48" s="18">
        <v>84</v>
      </c>
      <c r="H48" s="18">
        <v>14.87</v>
      </c>
      <c r="I48" s="18">
        <v>69.13</v>
      </c>
      <c r="J48" s="15">
        <v>9500</v>
      </c>
      <c r="K48" s="37">
        <f t="shared" si="1"/>
        <v>8806.84523809524</v>
      </c>
      <c r="L48" s="38">
        <v>798000</v>
      </c>
      <c r="M48" s="39">
        <v>739775</v>
      </c>
      <c r="N48" s="14" t="s">
        <v>28</v>
      </c>
      <c r="O48" s="14" t="s">
        <v>29</v>
      </c>
      <c r="S48" s="55"/>
      <c r="U48" s="56"/>
    </row>
    <row r="49" s="2" customFormat="1" ht="21.95" customHeight="1" spans="1:21">
      <c r="A49" s="14">
        <v>42</v>
      </c>
      <c r="B49" s="15" t="s">
        <v>76</v>
      </c>
      <c r="C49" s="16" t="s">
        <v>120</v>
      </c>
      <c r="D49" s="17">
        <v>16</v>
      </c>
      <c r="E49" s="15" t="s">
        <v>32</v>
      </c>
      <c r="F49" s="15" t="s">
        <v>27</v>
      </c>
      <c r="G49" s="18">
        <v>111.49</v>
      </c>
      <c r="H49" s="18">
        <v>19.74</v>
      </c>
      <c r="I49" s="18">
        <v>91.75</v>
      </c>
      <c r="J49" s="15">
        <v>9500</v>
      </c>
      <c r="K49" s="37">
        <f t="shared" si="1"/>
        <v>8867.73701677281</v>
      </c>
      <c r="L49" s="38">
        <v>1059155</v>
      </c>
      <c r="M49" s="39">
        <v>988664</v>
      </c>
      <c r="N49" s="14" t="s">
        <v>28</v>
      </c>
      <c r="O49" s="14" t="s">
        <v>29</v>
      </c>
      <c r="S49" s="55"/>
      <c r="U49" s="56"/>
    </row>
    <row r="50" s="2" customFormat="1" ht="21.95" customHeight="1" spans="1:21">
      <c r="A50" s="14">
        <v>43</v>
      </c>
      <c r="B50" s="15" t="s">
        <v>76</v>
      </c>
      <c r="C50" s="16" t="s">
        <v>121</v>
      </c>
      <c r="D50" s="17">
        <v>16</v>
      </c>
      <c r="E50" s="15" t="s">
        <v>26</v>
      </c>
      <c r="F50" s="15" t="s">
        <v>27</v>
      </c>
      <c r="G50" s="18">
        <v>84</v>
      </c>
      <c r="H50" s="18">
        <v>14.87</v>
      </c>
      <c r="I50" s="18">
        <v>69.13</v>
      </c>
      <c r="J50" s="15">
        <v>9500</v>
      </c>
      <c r="K50" s="37">
        <f t="shared" si="1"/>
        <v>8845.17857142857</v>
      </c>
      <c r="L50" s="38">
        <v>798000</v>
      </c>
      <c r="M50" s="39">
        <v>742995</v>
      </c>
      <c r="N50" s="14" t="s">
        <v>28</v>
      </c>
      <c r="O50" s="14" t="s">
        <v>29</v>
      </c>
      <c r="S50" s="55"/>
      <c r="U50" s="56"/>
    </row>
    <row r="51" s="2" customFormat="1" ht="21.95" customHeight="1" spans="1:21">
      <c r="A51" s="14">
        <v>44</v>
      </c>
      <c r="B51" s="15" t="s">
        <v>76</v>
      </c>
      <c r="C51" s="16" t="s">
        <v>122</v>
      </c>
      <c r="D51" s="17">
        <v>17</v>
      </c>
      <c r="E51" s="15" t="s">
        <v>32</v>
      </c>
      <c r="F51" s="15" t="s">
        <v>27</v>
      </c>
      <c r="G51" s="18">
        <v>111.49</v>
      </c>
      <c r="H51" s="18">
        <v>19.74</v>
      </c>
      <c r="I51" s="18">
        <v>91.75</v>
      </c>
      <c r="J51" s="15">
        <v>9500</v>
      </c>
      <c r="K51" s="37">
        <f t="shared" si="1"/>
        <v>8906.07229347924</v>
      </c>
      <c r="L51" s="38">
        <v>1059155</v>
      </c>
      <c r="M51" s="39">
        <v>992938</v>
      </c>
      <c r="N51" s="14" t="s">
        <v>28</v>
      </c>
      <c r="O51" s="14" t="s">
        <v>29</v>
      </c>
      <c r="S51" s="55"/>
      <c r="U51" s="56"/>
    </row>
    <row r="52" s="2" customFormat="1" ht="21.95" customHeight="1" spans="1:21">
      <c r="A52" s="14">
        <v>45</v>
      </c>
      <c r="B52" s="15" t="s">
        <v>76</v>
      </c>
      <c r="C52" s="16" t="s">
        <v>123</v>
      </c>
      <c r="D52" s="17">
        <v>17</v>
      </c>
      <c r="E52" s="15" t="s">
        <v>26</v>
      </c>
      <c r="F52" s="15" t="s">
        <v>27</v>
      </c>
      <c r="G52" s="18">
        <v>84</v>
      </c>
      <c r="H52" s="18">
        <v>14.87</v>
      </c>
      <c r="I52" s="18">
        <v>69.13</v>
      </c>
      <c r="J52" s="15">
        <v>9500</v>
      </c>
      <c r="K52" s="37">
        <f t="shared" si="1"/>
        <v>8883.5119047619</v>
      </c>
      <c r="L52" s="38">
        <v>798000</v>
      </c>
      <c r="M52" s="39">
        <v>746215</v>
      </c>
      <c r="N52" s="14" t="s">
        <v>28</v>
      </c>
      <c r="O52" s="14" t="s">
        <v>29</v>
      </c>
      <c r="S52" s="55"/>
      <c r="U52" s="56"/>
    </row>
    <row r="53" s="2" customFormat="1" ht="21.95" customHeight="1" spans="1:21">
      <c r="A53" s="14">
        <v>46</v>
      </c>
      <c r="B53" s="15" t="s">
        <v>76</v>
      </c>
      <c r="C53" s="16" t="s">
        <v>124</v>
      </c>
      <c r="D53" s="17">
        <v>18</v>
      </c>
      <c r="E53" s="15" t="s">
        <v>32</v>
      </c>
      <c r="F53" s="15" t="s">
        <v>27</v>
      </c>
      <c r="G53" s="18">
        <v>111.49</v>
      </c>
      <c r="H53" s="18">
        <v>19.74</v>
      </c>
      <c r="I53" s="18">
        <v>91.75</v>
      </c>
      <c r="J53" s="15">
        <v>9500</v>
      </c>
      <c r="K53" s="37">
        <f t="shared" si="1"/>
        <v>8906.07229347924</v>
      </c>
      <c r="L53" s="38">
        <v>1059155</v>
      </c>
      <c r="M53" s="39">
        <v>992938</v>
      </c>
      <c r="N53" s="14" t="s">
        <v>28</v>
      </c>
      <c r="O53" s="14" t="s">
        <v>29</v>
      </c>
      <c r="S53" s="55"/>
      <c r="U53" s="56"/>
    </row>
    <row r="54" s="2" customFormat="1" ht="21.95" customHeight="1" spans="1:21">
      <c r="A54" s="14">
        <v>47</v>
      </c>
      <c r="B54" s="15" t="s">
        <v>76</v>
      </c>
      <c r="C54" s="16" t="s">
        <v>125</v>
      </c>
      <c r="D54" s="17">
        <v>18</v>
      </c>
      <c r="E54" s="15" t="s">
        <v>26</v>
      </c>
      <c r="F54" s="15" t="s">
        <v>27</v>
      </c>
      <c r="G54" s="18">
        <v>84</v>
      </c>
      <c r="H54" s="18">
        <v>14.87</v>
      </c>
      <c r="I54" s="18">
        <v>69.13</v>
      </c>
      <c r="J54" s="15">
        <v>9500</v>
      </c>
      <c r="K54" s="37">
        <f t="shared" si="1"/>
        <v>8883.5119047619</v>
      </c>
      <c r="L54" s="38">
        <v>798000</v>
      </c>
      <c r="M54" s="39">
        <v>746215</v>
      </c>
      <c r="N54" s="14" t="s">
        <v>28</v>
      </c>
      <c r="O54" s="14" t="s">
        <v>29</v>
      </c>
      <c r="S54" s="55"/>
      <c r="U54" s="56"/>
    </row>
    <row r="55" s="2" customFormat="1" ht="21.95" customHeight="1" spans="1:21">
      <c r="A55" s="14">
        <v>48</v>
      </c>
      <c r="B55" s="15" t="s">
        <v>76</v>
      </c>
      <c r="C55" s="16" t="s">
        <v>126</v>
      </c>
      <c r="D55" s="17">
        <v>19</v>
      </c>
      <c r="E55" s="15" t="s">
        <v>32</v>
      </c>
      <c r="F55" s="15" t="s">
        <v>27</v>
      </c>
      <c r="G55" s="18">
        <v>111.49</v>
      </c>
      <c r="H55" s="18">
        <v>19.74</v>
      </c>
      <c r="I55" s="18">
        <v>91.75</v>
      </c>
      <c r="J55" s="15">
        <v>9500</v>
      </c>
      <c r="K55" s="37">
        <f t="shared" si="1"/>
        <v>8944.40757018567</v>
      </c>
      <c r="L55" s="38">
        <v>1059155</v>
      </c>
      <c r="M55" s="39">
        <v>997212</v>
      </c>
      <c r="N55" s="14" t="s">
        <v>28</v>
      </c>
      <c r="O55" s="14" t="s">
        <v>29</v>
      </c>
      <c r="S55" s="55"/>
      <c r="U55" s="56"/>
    </row>
    <row r="56" s="2" customFormat="1" ht="21.95" customHeight="1" spans="1:21">
      <c r="A56" s="14">
        <v>49</v>
      </c>
      <c r="B56" s="15" t="s">
        <v>76</v>
      </c>
      <c r="C56" s="16" t="s">
        <v>127</v>
      </c>
      <c r="D56" s="17">
        <v>19</v>
      </c>
      <c r="E56" s="15" t="s">
        <v>26</v>
      </c>
      <c r="F56" s="15" t="s">
        <v>27</v>
      </c>
      <c r="G56" s="18">
        <v>84</v>
      </c>
      <c r="H56" s="18">
        <v>14.87</v>
      </c>
      <c r="I56" s="18">
        <v>69.13</v>
      </c>
      <c r="J56" s="15">
        <v>9500</v>
      </c>
      <c r="K56" s="37">
        <f t="shared" si="1"/>
        <v>8921.84523809524</v>
      </c>
      <c r="L56" s="38">
        <v>798000</v>
      </c>
      <c r="M56" s="39">
        <v>749435</v>
      </c>
      <c r="N56" s="14" t="s">
        <v>28</v>
      </c>
      <c r="O56" s="14" t="s">
        <v>29</v>
      </c>
      <c r="S56" s="55"/>
      <c r="U56" s="56"/>
    </row>
    <row r="57" s="2" customFormat="1" ht="21.95" customHeight="1" spans="1:21">
      <c r="A57" s="14">
        <v>50</v>
      </c>
      <c r="B57" s="15" t="s">
        <v>76</v>
      </c>
      <c r="C57" s="16" t="s">
        <v>128</v>
      </c>
      <c r="D57" s="17">
        <v>20</v>
      </c>
      <c r="E57" s="15" t="s">
        <v>26</v>
      </c>
      <c r="F57" s="15" t="s">
        <v>27</v>
      </c>
      <c r="G57" s="18">
        <v>84</v>
      </c>
      <c r="H57" s="18">
        <v>14.87</v>
      </c>
      <c r="I57" s="18">
        <v>69.13</v>
      </c>
      <c r="J57" s="15">
        <v>9500</v>
      </c>
      <c r="K57" s="37">
        <f t="shared" si="1"/>
        <v>8960.17857142857</v>
      </c>
      <c r="L57" s="38">
        <v>798000</v>
      </c>
      <c r="M57" s="39">
        <v>752655</v>
      </c>
      <c r="N57" s="14" t="s">
        <v>28</v>
      </c>
      <c r="O57" s="14" t="s">
        <v>29</v>
      </c>
      <c r="S57" s="55"/>
      <c r="U57" s="56"/>
    </row>
    <row r="58" s="3" customFormat="1" ht="24.75" customHeight="1" spans="1:18">
      <c r="A58" s="19"/>
      <c r="B58" s="19"/>
      <c r="C58" s="20"/>
      <c r="D58" s="21"/>
      <c r="E58" s="22"/>
      <c r="F58" s="22"/>
      <c r="G58" s="23">
        <f>SUM(G8:G57)</f>
        <v>5036.46</v>
      </c>
      <c r="H58" s="23">
        <f>SUM(H8:H57)</f>
        <v>891.73</v>
      </c>
      <c r="I58" s="23">
        <f>SUM(I8:I57)</f>
        <v>4144.73</v>
      </c>
      <c r="J58" s="40">
        <f>AVERAGE(J8:J57)</f>
        <v>9368</v>
      </c>
      <c r="K58" s="41">
        <f>AVERAGE(K8:K57)</f>
        <v>8726.42674384177</v>
      </c>
      <c r="L58" s="42"/>
      <c r="M58" s="43"/>
      <c r="N58" s="22"/>
      <c r="O58" s="22"/>
      <c r="R58" s="57"/>
    </row>
    <row r="59" ht="33.95" customHeight="1" spans="1:15">
      <c r="A59" s="24" t="s">
        <v>69</v>
      </c>
      <c r="B59" s="25"/>
      <c r="C59" s="25"/>
      <c r="D59" s="25"/>
      <c r="E59" s="25"/>
      <c r="F59" s="25"/>
      <c r="G59" s="26"/>
      <c r="H59" s="26"/>
      <c r="I59" s="26"/>
      <c r="J59" s="26"/>
      <c r="K59" s="44"/>
      <c r="L59" s="44"/>
      <c r="M59" s="45"/>
      <c r="N59" s="26"/>
      <c r="O59" s="26"/>
    </row>
    <row r="60" ht="33.95" customHeight="1" spans="1:15">
      <c r="A60" s="24" t="s">
        <v>129</v>
      </c>
      <c r="B60" s="25"/>
      <c r="C60" s="25"/>
      <c r="D60" s="25"/>
      <c r="E60" s="25"/>
      <c r="F60" s="25"/>
      <c r="G60" s="25"/>
      <c r="H60" s="25"/>
      <c r="I60" s="25"/>
      <c r="J60" s="25"/>
      <c r="K60" s="46"/>
      <c r="L60" s="46"/>
      <c r="M60" s="45"/>
      <c r="N60" s="25"/>
      <c r="O60" s="25"/>
    </row>
    <row r="61" ht="15.95" customHeight="1" spans="1:16">
      <c r="A61" s="27"/>
      <c r="B61" s="27"/>
      <c r="C61" s="27"/>
      <c r="D61" s="27"/>
      <c r="E61" s="27"/>
      <c r="F61" s="27"/>
      <c r="G61" s="27"/>
      <c r="H61" s="27"/>
      <c r="I61" s="27"/>
      <c r="J61" s="27"/>
      <c r="K61" s="47"/>
      <c r="L61" s="47"/>
      <c r="M61" s="48"/>
      <c r="N61" s="27"/>
      <c r="O61" s="49"/>
      <c r="P61" s="50"/>
    </row>
    <row r="62" spans="1:14">
      <c r="A62" s="28" t="s">
        <v>71</v>
      </c>
      <c r="B62" s="28"/>
      <c r="C62" s="28"/>
      <c r="D62" s="28"/>
      <c r="E62" s="28"/>
      <c r="F62" s="28"/>
      <c r="G62" s="28"/>
      <c r="H62" s="28"/>
      <c r="I62" s="28"/>
      <c r="J62" s="28"/>
      <c r="K62" s="51"/>
      <c r="L62" s="51"/>
      <c r="M62" s="52"/>
      <c r="N62" s="28"/>
    </row>
    <row r="63" ht="33" customHeight="1" spans="1:14">
      <c r="A63" s="29" t="s">
        <v>72</v>
      </c>
      <c r="B63" s="29"/>
      <c r="C63" s="29"/>
      <c r="D63" s="29"/>
      <c r="E63" s="29"/>
      <c r="F63" s="29"/>
      <c r="G63" s="29"/>
      <c r="H63" s="29"/>
      <c r="I63" s="29"/>
      <c r="J63" s="29"/>
      <c r="K63" s="53"/>
      <c r="L63" s="53"/>
      <c r="M63" s="54"/>
      <c r="N63" s="29"/>
    </row>
    <row r="64" spans="1:14">
      <c r="A64" s="29"/>
      <c r="B64" s="29"/>
      <c r="C64" s="29"/>
      <c r="D64" s="29"/>
      <c r="E64" s="29"/>
      <c r="F64" s="29"/>
      <c r="G64" s="29"/>
      <c r="H64" s="29"/>
      <c r="I64" s="29"/>
      <c r="J64" s="29"/>
      <c r="K64" s="53"/>
      <c r="L64" s="53"/>
      <c r="M64" s="54"/>
      <c r="N64" s="29"/>
    </row>
    <row r="65" ht="18.75" spans="1:15">
      <c r="A65" s="9" t="s">
        <v>73</v>
      </c>
      <c r="B65" s="9"/>
      <c r="D65" s="10"/>
      <c r="E65" s="10"/>
      <c r="F65" s="10"/>
      <c r="G65" s="10"/>
      <c r="H65" s="10"/>
      <c r="I65" s="10"/>
      <c r="J65" s="10"/>
      <c r="K65" s="58"/>
      <c r="L65" s="58"/>
      <c r="M65" s="59"/>
      <c r="N65" s="10"/>
      <c r="O65" s="10"/>
    </row>
    <row r="66" ht="18.75" spans="2:15">
      <c r="B66" s="10"/>
      <c r="C66" s="10"/>
      <c r="D66" s="10"/>
      <c r="E66" s="10"/>
      <c r="F66" s="10"/>
      <c r="G66" s="10"/>
      <c r="H66" s="10"/>
      <c r="I66" s="10"/>
      <c r="J66" s="10"/>
      <c r="K66" s="60"/>
      <c r="L66" s="60"/>
      <c r="M66" s="59"/>
      <c r="N66" s="10"/>
      <c r="O66" s="10"/>
    </row>
    <row r="67" ht="18.75" spans="1:15">
      <c r="A67" s="9" t="s">
        <v>74</v>
      </c>
      <c r="B67" s="9"/>
      <c r="C67" s="9"/>
      <c r="D67" s="9"/>
      <c r="E67" s="9"/>
      <c r="F67" s="9"/>
      <c r="H67" s="10"/>
      <c r="I67" s="10"/>
      <c r="J67" s="10"/>
      <c r="K67" s="58"/>
      <c r="L67" s="58"/>
      <c r="M67" s="59"/>
      <c r="O67" s="10"/>
    </row>
  </sheetData>
  <autoFilter ref="A7:N60">
    <extLst/>
  </autoFilter>
  <mergeCells count="11">
    <mergeCell ref="B2:O2"/>
    <mergeCell ref="K4:O4"/>
    <mergeCell ref="A6:H6"/>
    <mergeCell ref="K6:O6"/>
    <mergeCell ref="A59:F59"/>
    <mergeCell ref="A60:O60"/>
    <mergeCell ref="A61:P61"/>
    <mergeCell ref="A62:N62"/>
    <mergeCell ref="A63:N63"/>
    <mergeCell ref="A65:B65"/>
    <mergeCell ref="A67:F67"/>
  </mergeCells>
  <printOptions horizontalCentered="1"/>
  <pageMargins left="0" right="0" top="0.393055555555556" bottom="0.393055555555556" header="0" footer="0"/>
  <pageSetup paperSize="9" scale="80" fitToHeight="0" orientation="landscape" horizontalDpi="600" verticalDpi="600"/>
  <headerFooter alignWithMargins="0" scaleWithDoc="0">
    <oddFooter>&amp;C&amp;P</oddFooter>
  </headerFooter>
  <colBreaks count="1" manualBreakCount="1">
    <brk id="15" max="65416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1栋</vt:lpstr>
      <vt:lpstr>3栋 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客服5</dc:creator>
  <cp:lastModifiedBy>周铭华</cp:lastModifiedBy>
  <dcterms:created xsi:type="dcterms:W3CDTF">2022-11-07T10:05:00Z</dcterms:created>
  <dcterms:modified xsi:type="dcterms:W3CDTF">2022-11-17T01:46:18Z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</Properties>
</file>