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<sst xmlns="http://schemas.openxmlformats.org/spreadsheetml/2006/main" count="28">
  <si>
    <t>清远市佛冈县建档立卡相对贫困人口数据一览表</t>
  </si>
  <si>
    <t>佛冈县人民政府盖章：</t>
  </si>
  <si>
    <t>佛冈县</t>
  </si>
  <si>
    <t>录入总数</t>
  </si>
  <si>
    <t>相对贫困村内</t>
  </si>
  <si>
    <t>相对贫困村外</t>
  </si>
  <si>
    <t>按照国家贫困户属性分类</t>
  </si>
  <si>
    <t>按照是否有劳动能力分类</t>
  </si>
  <si>
    <t>按省公安厅农村户籍人口计算</t>
  </si>
  <si>
    <t>一般贫困户</t>
  </si>
  <si>
    <t>低保贫困户</t>
  </si>
  <si>
    <t>五保贫困户</t>
  </si>
  <si>
    <t>有劳动能力户</t>
  </si>
  <si>
    <t>无劳动能力户</t>
  </si>
  <si>
    <t>户数</t>
  </si>
  <si>
    <t>人数</t>
  </si>
  <si>
    <t>贫困发生率</t>
  </si>
  <si>
    <t>合计</t>
  </si>
  <si>
    <t>石角镇</t>
  </si>
  <si>
    <t>水头镇</t>
  </si>
  <si>
    <t>汤塘镇</t>
  </si>
  <si>
    <t>龙山镇</t>
  </si>
  <si>
    <t>高岗镇</t>
  </si>
  <si>
    <t>迳头镇</t>
  </si>
  <si>
    <t>部门负责人签名：</t>
  </si>
  <si>
    <t>县分管领导签名：</t>
  </si>
  <si>
    <t>县政府负责人签名：</t>
  </si>
  <si>
    <t>县党委负责人签名：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</si>
</sst>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4"/>
      <color theme="1"/>
      <name val="仿宋"/>
      <charset val="134"/>
    </font>
    <font>
      <sz val="14"/>
      <color theme="1"/>
      <name val="仿宋_GB2312"/>
      <charset val="134"/>
    </font>
    <font>
      <b/>
      <sz val="26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4"/>
      <name val="仿宋"/>
      <charset val="0"/>
    </font>
    <font>
      <sz val="14"/>
      <name val="仿宋"/>
      <charset val="0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31" fontId="8" fillId="0" borderId="0" xfId="0" applyNumberFormat="1" applyFont="1" applyFill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S16"/>
  <sheetViews>
    <sheetView tabSelected="1" topLeftCell="F1" workbookViewId="0">
      <selection activeCell="P7" sqref="P7"/>
    </sheetView>
  </sheetViews>
  <sheetFormatPr defaultColWidth="9" defaultRowHeight="13.5"/>
  <cols>
    <col min="1" max="1" width="12.375" style="1" customWidth="1"/>
    <col min="2" max="16" width="10.625" style="1" customWidth="1"/>
    <col min="17" max="17" width="10.125" style="1" customWidth="1"/>
    <col min="18" max="18" width="9.5" style="1" customWidth="1"/>
    <col min="19" max="19" width="15.875" style="1" customWidth="1"/>
    <col min="20" max="16384" width="9" style="1"/>
  </cols>
  <sheetData>
    <row r="2" s="1" customFormat="1" ht="43" customHeight="1" spans="1:19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80" customHeight="1" spans="1:19">
      <c r="A3" s="6" t="s">
        <v>1</v>
      </c>
      <c r="B3" s="6"/>
      <c r="C3" s="6"/>
      <c r="D3" s="6"/>
      <c r="E3" s="6"/>
      <c r="F3" s="6"/>
      <c r="G3" s="6"/>
      <c r="H3" s="6"/>
      <c r="I3" s="5"/>
      <c r="J3" s="5"/>
      <c r="K3" s="5"/>
      <c r="L3" s="5"/>
      <c r="M3" s="5"/>
      <c r="N3" s="5"/>
      <c r="O3" s="5"/>
      <c r="P3" s="5"/>
      <c r="Q3" s="12">
        <v>42641</v>
      </c>
      <c r="R3" s="12"/>
      <c r="S3" s="12"/>
    </row>
    <row r="4" s="2" customFormat="1" ht="29" customHeight="1" spans="1:19">
      <c r="A4" s="7" t="s">
        <v>2</v>
      </c>
      <c r="B4" s="7" t="s">
        <v>3</v>
      </c>
      <c r="C4" s="7"/>
      <c r="D4" s="7" t="s">
        <v>4</v>
      </c>
      <c r="E4" s="7"/>
      <c r="F4" s="7" t="s">
        <v>5</v>
      </c>
      <c r="G4" s="7"/>
      <c r="H4" s="7" t="s">
        <v>6</v>
      </c>
      <c r="I4" s="7"/>
      <c r="J4" s="7"/>
      <c r="K4" s="7"/>
      <c r="L4" s="7"/>
      <c r="M4" s="7"/>
      <c r="N4" s="7" t="s">
        <v>7</v>
      </c>
      <c r="O4" s="7"/>
      <c r="P4" s="7"/>
      <c r="Q4" s="7"/>
      <c r="R4" s="7" t="s">
        <v>8</v>
      </c>
      <c r="S4" s="7"/>
    </row>
    <row r="5" s="2" customFormat="1" ht="29" customHeight="1" spans="1:19">
      <c r="A5" s="7"/>
      <c r="B5" s="7"/>
      <c r="C5" s="7"/>
      <c r="D5" s="7"/>
      <c r="E5" s="7"/>
      <c r="F5" s="7"/>
      <c r="G5" s="7"/>
      <c r="H5" s="7" t="s">
        <v>9</v>
      </c>
      <c r="I5" s="7"/>
      <c r="J5" s="7" t="s">
        <v>10</v>
      </c>
      <c r="K5" s="7"/>
      <c r="L5" s="7" t="s">
        <v>11</v>
      </c>
      <c r="M5" s="7"/>
      <c r="N5" s="7" t="s">
        <v>12</v>
      </c>
      <c r="O5" s="7"/>
      <c r="P5" s="7" t="s">
        <v>13</v>
      </c>
      <c r="Q5" s="7"/>
      <c r="R5" s="7"/>
      <c r="S5" s="7"/>
    </row>
    <row r="6" s="2" customFormat="1" ht="42" customHeight="1" spans="1:19">
      <c r="A6" s="7"/>
      <c r="B6" s="7" t="s">
        <v>14</v>
      </c>
      <c r="C6" s="7" t="s">
        <v>15</v>
      </c>
      <c r="D6" s="7" t="s">
        <v>14</v>
      </c>
      <c r="E6" s="7" t="s">
        <v>15</v>
      </c>
      <c r="F6" s="7" t="s">
        <v>14</v>
      </c>
      <c r="G6" s="7" t="s">
        <v>15</v>
      </c>
      <c r="H6" s="7" t="s">
        <v>14</v>
      </c>
      <c r="I6" s="7" t="s">
        <v>15</v>
      </c>
      <c r="J6" s="7" t="s">
        <v>14</v>
      </c>
      <c r="K6" s="7" t="s">
        <v>15</v>
      </c>
      <c r="L6" s="7" t="s">
        <v>14</v>
      </c>
      <c r="M6" s="7" t="s">
        <v>15</v>
      </c>
      <c r="N6" s="7" t="s">
        <v>14</v>
      </c>
      <c r="O6" s="7" t="s">
        <v>15</v>
      </c>
      <c r="P6" s="7" t="s">
        <v>14</v>
      </c>
      <c r="Q6" s="7" t="s">
        <v>15</v>
      </c>
      <c r="R6" s="7" t="s">
        <v>15</v>
      </c>
      <c r="S6" s="7" t="s">
        <v>16</v>
      </c>
    </row>
    <row r="7" s="3" customFormat="1" ht="40" customHeight="1" spans="1:19">
      <c r="A7" s="8" t="s">
        <v>17</v>
      </c>
      <c r="B7" s="8">
        <f>SUM(B8:B13)</f>
        <v>6123</v>
      </c>
      <c r="C7" s="8">
        <f t="shared" ref="C7:Q7" si="0">SUM(C8:C13)</f>
        <v>13424</v>
      </c>
      <c r="D7" s="8">
        <f t="shared" si="0"/>
        <v>1917</v>
      </c>
      <c r="E7" s="8">
        <f t="shared" si="0"/>
        <v>4539</v>
      </c>
      <c r="F7" s="8">
        <f t="shared" si="0"/>
        <v>4206</v>
      </c>
      <c r="G7" s="8">
        <f t="shared" si="0"/>
        <v>8885</v>
      </c>
      <c r="H7" s="8">
        <f t="shared" si="0"/>
        <v>1003</v>
      </c>
      <c r="I7" s="8">
        <f t="shared" si="0"/>
        <v>3592</v>
      </c>
      <c r="J7" s="8">
        <f t="shared" si="0"/>
        <v>3064</v>
      </c>
      <c r="K7" s="8">
        <f t="shared" si="0"/>
        <v>7703</v>
      </c>
      <c r="L7" s="8">
        <f t="shared" si="0"/>
        <v>2056</v>
      </c>
      <c r="M7" s="8">
        <f t="shared" si="0"/>
        <v>2129</v>
      </c>
      <c r="N7" s="8">
        <f t="shared" si="0"/>
        <v>2432</v>
      </c>
      <c r="O7" s="8">
        <f t="shared" si="0"/>
        <v>8558</v>
      </c>
      <c r="P7" s="8">
        <f t="shared" si="0"/>
        <v>3691</v>
      </c>
      <c r="Q7" s="8">
        <f t="shared" si="0"/>
        <v>4866</v>
      </c>
      <c r="R7" s="13">
        <v>196925</v>
      </c>
      <c r="S7" s="14">
        <f>C7/R7</f>
        <v>0.0681680842960518</v>
      </c>
    </row>
    <row r="8" s="3" customFormat="1" ht="40" customHeight="1" spans="1:19">
      <c r="A8" s="9" t="s">
        <v>18</v>
      </c>
      <c r="B8" s="9">
        <f t="shared" ref="B8:B13" si="1">D8+F8</f>
        <v>1571</v>
      </c>
      <c r="C8" s="9">
        <f t="shared" ref="C8:C13" si="2">E8+G8</f>
        <v>3663</v>
      </c>
      <c r="D8" s="10">
        <v>377</v>
      </c>
      <c r="E8" s="10">
        <v>974</v>
      </c>
      <c r="F8" s="10">
        <v>1194</v>
      </c>
      <c r="G8" s="10">
        <v>2689</v>
      </c>
      <c r="H8" s="9">
        <v>258</v>
      </c>
      <c r="I8" s="9">
        <v>925</v>
      </c>
      <c r="J8" s="9">
        <v>790</v>
      </c>
      <c r="K8" s="9">
        <v>2180</v>
      </c>
      <c r="L8" s="9">
        <v>523</v>
      </c>
      <c r="M8" s="9">
        <v>558</v>
      </c>
      <c r="N8" s="9">
        <v>640</v>
      </c>
      <c r="O8" s="9">
        <v>2351</v>
      </c>
      <c r="P8" s="9">
        <v>931</v>
      </c>
      <c r="Q8" s="9">
        <v>1312</v>
      </c>
      <c r="R8" s="15"/>
      <c r="S8" s="16"/>
    </row>
    <row r="9" s="3" customFormat="1" ht="40" customHeight="1" spans="1:19">
      <c r="A9" s="9" t="s">
        <v>19</v>
      </c>
      <c r="B9" s="9">
        <f t="shared" si="1"/>
        <v>709</v>
      </c>
      <c r="C9" s="9">
        <f t="shared" si="2"/>
        <v>1397</v>
      </c>
      <c r="D9" s="10">
        <v>234</v>
      </c>
      <c r="E9" s="10">
        <v>508</v>
      </c>
      <c r="F9" s="10">
        <v>475</v>
      </c>
      <c r="G9" s="10">
        <v>889</v>
      </c>
      <c r="H9" s="9">
        <v>97</v>
      </c>
      <c r="I9" s="9">
        <v>326</v>
      </c>
      <c r="J9" s="9">
        <v>343</v>
      </c>
      <c r="K9" s="9">
        <v>797</v>
      </c>
      <c r="L9" s="9">
        <v>269</v>
      </c>
      <c r="M9" s="9">
        <v>274</v>
      </c>
      <c r="N9" s="9">
        <v>225</v>
      </c>
      <c r="O9" s="9">
        <v>762</v>
      </c>
      <c r="P9" s="9">
        <v>484</v>
      </c>
      <c r="Q9" s="9">
        <v>635</v>
      </c>
      <c r="R9" s="15"/>
      <c r="S9" s="16"/>
    </row>
    <row r="10" s="3" customFormat="1" ht="40" customHeight="1" spans="1:19">
      <c r="A10" s="9" t="s">
        <v>20</v>
      </c>
      <c r="B10" s="9">
        <f t="shared" si="1"/>
        <v>1774</v>
      </c>
      <c r="C10" s="9">
        <f t="shared" si="2"/>
        <v>3872</v>
      </c>
      <c r="D10" s="10">
        <v>421</v>
      </c>
      <c r="E10" s="10">
        <v>968</v>
      </c>
      <c r="F10" s="10">
        <v>1353</v>
      </c>
      <c r="G10" s="10">
        <v>2904</v>
      </c>
      <c r="H10" s="9">
        <v>342</v>
      </c>
      <c r="I10" s="9">
        <v>1189</v>
      </c>
      <c r="J10" s="9">
        <v>816</v>
      </c>
      <c r="K10" s="9">
        <v>2057</v>
      </c>
      <c r="L10" s="9">
        <v>616</v>
      </c>
      <c r="M10" s="9">
        <v>626</v>
      </c>
      <c r="N10" s="9">
        <v>732</v>
      </c>
      <c r="O10" s="9">
        <v>2559</v>
      </c>
      <c r="P10" s="9">
        <v>1042</v>
      </c>
      <c r="Q10" s="9">
        <v>1313</v>
      </c>
      <c r="R10" s="15"/>
      <c r="S10" s="16"/>
    </row>
    <row r="11" s="3" customFormat="1" ht="40" customHeight="1" spans="1:19">
      <c r="A11" s="9" t="s">
        <v>21</v>
      </c>
      <c r="B11" s="9">
        <f t="shared" si="1"/>
        <v>1076</v>
      </c>
      <c r="C11" s="9">
        <f t="shared" si="2"/>
        <v>2263</v>
      </c>
      <c r="D11" s="10">
        <v>359</v>
      </c>
      <c r="E11" s="10">
        <v>776</v>
      </c>
      <c r="F11" s="10">
        <v>717</v>
      </c>
      <c r="G11" s="10">
        <v>1487</v>
      </c>
      <c r="H11" s="9">
        <v>185</v>
      </c>
      <c r="I11" s="9">
        <v>648</v>
      </c>
      <c r="J11" s="9">
        <v>482</v>
      </c>
      <c r="K11" s="9">
        <v>1194</v>
      </c>
      <c r="L11" s="9">
        <v>409</v>
      </c>
      <c r="M11" s="9">
        <v>421</v>
      </c>
      <c r="N11" s="9">
        <v>432</v>
      </c>
      <c r="O11" s="9">
        <v>1460</v>
      </c>
      <c r="P11" s="9">
        <v>644</v>
      </c>
      <c r="Q11" s="9">
        <v>803</v>
      </c>
      <c r="R11" s="15"/>
      <c r="S11" s="16"/>
    </row>
    <row r="12" s="3" customFormat="1" ht="40" customHeight="1" spans="1:19">
      <c r="A12" s="9" t="s">
        <v>22</v>
      </c>
      <c r="B12" s="9">
        <f t="shared" si="1"/>
        <v>507</v>
      </c>
      <c r="C12" s="9">
        <f t="shared" si="2"/>
        <v>1206</v>
      </c>
      <c r="D12" s="10">
        <v>286</v>
      </c>
      <c r="E12" s="10">
        <v>766</v>
      </c>
      <c r="F12" s="10">
        <v>221</v>
      </c>
      <c r="G12" s="10">
        <v>440</v>
      </c>
      <c r="H12" s="9">
        <v>64</v>
      </c>
      <c r="I12" s="9">
        <v>269</v>
      </c>
      <c r="J12" s="9">
        <v>344</v>
      </c>
      <c r="K12" s="9">
        <v>833</v>
      </c>
      <c r="L12" s="9">
        <v>99</v>
      </c>
      <c r="M12" s="9">
        <v>104</v>
      </c>
      <c r="N12" s="9">
        <v>227</v>
      </c>
      <c r="O12" s="9">
        <v>817</v>
      </c>
      <c r="P12" s="9">
        <v>280</v>
      </c>
      <c r="Q12" s="9">
        <v>389</v>
      </c>
      <c r="R12" s="15"/>
      <c r="S12" s="16"/>
    </row>
    <row r="13" s="3" customFormat="1" ht="40" customHeight="1" spans="1:19">
      <c r="A13" s="9" t="s">
        <v>23</v>
      </c>
      <c r="B13" s="9">
        <f t="shared" si="1"/>
        <v>486</v>
      </c>
      <c r="C13" s="9">
        <f t="shared" si="2"/>
        <v>1023</v>
      </c>
      <c r="D13" s="10">
        <v>240</v>
      </c>
      <c r="E13" s="10">
        <v>547</v>
      </c>
      <c r="F13" s="10">
        <v>246</v>
      </c>
      <c r="G13" s="10">
        <v>476</v>
      </c>
      <c r="H13" s="9">
        <v>57</v>
      </c>
      <c r="I13" s="9">
        <v>235</v>
      </c>
      <c r="J13" s="9">
        <v>289</v>
      </c>
      <c r="K13" s="9">
        <v>642</v>
      </c>
      <c r="L13" s="9">
        <v>140</v>
      </c>
      <c r="M13" s="9">
        <v>146</v>
      </c>
      <c r="N13" s="9">
        <v>176</v>
      </c>
      <c r="O13" s="9">
        <v>609</v>
      </c>
      <c r="P13" s="9">
        <v>310</v>
      </c>
      <c r="Q13" s="9">
        <v>414</v>
      </c>
      <c r="R13" s="17"/>
      <c r="S13" s="18"/>
    </row>
    <row r="14" s="4" customFormat="1" ht="18.75"/>
    <row r="16" s="2" customFormat="1" ht="48" customHeight="1" spans="1:19">
      <c r="A16" s="11" t="s">
        <v>24</v>
      </c>
      <c r="B16" s="11"/>
      <c r="C16" s="11"/>
      <c r="F16" s="11" t="s">
        <v>25</v>
      </c>
      <c r="G16" s="11"/>
      <c r="H16" s="11"/>
      <c r="I16" s="11"/>
      <c r="J16" s="11"/>
      <c r="K16" s="11" t="s">
        <v>26</v>
      </c>
      <c r="L16" s="11"/>
      <c r="M16" s="11"/>
      <c r="N16" s="11"/>
      <c r="P16" s="11" t="s">
        <v>27</v>
      </c>
      <c r="Q16" s="11"/>
      <c r="R16" s="11"/>
      <c r="S16" s="11"/>
    </row>
  </sheetData>
  <mergeCells count="21">
    <mergeCell ref="A2:S2"/>
    <mergeCell ref="A3:H3"/>
    <mergeCell ref="Q3:S3"/>
    <mergeCell ref="H4:M4"/>
    <mergeCell ref="N4:Q4"/>
    <mergeCell ref="H5:I5"/>
    <mergeCell ref="J5:K5"/>
    <mergeCell ref="L5:M5"/>
    <mergeCell ref="N5:O5"/>
    <mergeCell ref="P5:Q5"/>
    <mergeCell ref="A16:C16"/>
    <mergeCell ref="F16:J16"/>
    <mergeCell ref="K16:N16"/>
    <mergeCell ref="P16:S16"/>
    <mergeCell ref="A4:A6"/>
    <mergeCell ref="R7:R13"/>
    <mergeCell ref="S7:S13"/>
    <mergeCell ref="B4:C5"/>
    <mergeCell ref="D4:E5"/>
    <mergeCell ref="F4:G5"/>
    <mergeCell ref="R4:S5"/>
  </mergeCells>
  <pageMargins left="0.471527777777778" right="0.118055555555556" top="0.55" bottom="0.55" header="0.511805555555556" footer="0.511805555555556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2016-09-30T02:07:00Z</dcterms:created>
  <dcterms:modified xsi:type="dcterms:W3CDTF">2016-10-18T08:47:34Z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